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BF371D27-B9F9-4942-ACC2-05A0A99B4A4F}" xr6:coauthVersionLast="36" xr6:coauthVersionMax="36" xr10:uidLastSave="{00000000-0000-0000-0000-000000000000}"/>
  <bookViews>
    <workbookView xWindow="0" yWindow="0" windowWidth="24000" windowHeight="9525" xr2:uid="{2D1C2225-9A33-4540-BFA1-44F829DB9F83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L195" i="2"/>
  <c r="B195" i="2"/>
  <c r="A195" i="2"/>
  <c r="L194" i="2"/>
  <c r="J194" i="2"/>
  <c r="I194" i="2"/>
  <c r="H194" i="2"/>
  <c r="G194" i="2"/>
  <c r="F194" i="2"/>
  <c r="A185" i="2"/>
  <c r="L184" i="2"/>
  <c r="J184" i="2"/>
  <c r="I184" i="2"/>
  <c r="H184" i="2"/>
  <c r="G184" i="2"/>
  <c r="F184" i="2"/>
  <c r="B176" i="2"/>
  <c r="A176" i="2"/>
  <c r="L175" i="2"/>
  <c r="J175" i="2"/>
  <c r="I175" i="2"/>
  <c r="H175" i="2"/>
  <c r="G175" i="2"/>
  <c r="F175" i="2"/>
  <c r="A166" i="2"/>
  <c r="L165" i="2"/>
  <c r="L176" i="2" s="1"/>
  <c r="J165" i="2"/>
  <c r="I165" i="2"/>
  <c r="H165" i="2"/>
  <c r="G165" i="2"/>
  <c r="F165" i="2"/>
  <c r="B157" i="2"/>
  <c r="A157" i="2"/>
  <c r="L156" i="2"/>
  <c r="J156" i="2"/>
  <c r="I156" i="2"/>
  <c r="H156" i="2"/>
  <c r="G156" i="2"/>
  <c r="F156" i="2"/>
  <c r="A147" i="2"/>
  <c r="L146" i="2"/>
  <c r="L157" i="2" s="1"/>
  <c r="J146" i="2"/>
  <c r="I146" i="2"/>
  <c r="H146" i="2"/>
  <c r="G146" i="2"/>
  <c r="F146" i="2"/>
  <c r="B138" i="2"/>
  <c r="A138" i="2"/>
  <c r="L137" i="2"/>
  <c r="J137" i="2"/>
  <c r="I137" i="2"/>
  <c r="H137" i="2"/>
  <c r="G137" i="2"/>
  <c r="F137" i="2"/>
  <c r="A128" i="2"/>
  <c r="L127" i="2"/>
  <c r="L138" i="2" s="1"/>
  <c r="J127" i="2"/>
  <c r="I127" i="2"/>
  <c r="H127" i="2"/>
  <c r="G127" i="2"/>
  <c r="F127" i="2"/>
  <c r="B119" i="2"/>
  <c r="A119" i="2"/>
  <c r="L118" i="2"/>
  <c r="J118" i="2"/>
  <c r="I118" i="2"/>
  <c r="H118" i="2"/>
  <c r="G118" i="2"/>
  <c r="F118" i="2"/>
  <c r="A109" i="2"/>
  <c r="L108" i="2"/>
  <c r="L119" i="2" s="1"/>
  <c r="J108" i="2"/>
  <c r="I108" i="2"/>
  <c r="H108" i="2"/>
  <c r="G108" i="2"/>
  <c r="F108" i="2"/>
  <c r="L100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L81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I32" i="2"/>
  <c r="H32" i="2"/>
  <c r="G32" i="2"/>
  <c r="F32" i="2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I13" i="2"/>
  <c r="H13" i="2"/>
  <c r="G13" i="2"/>
  <c r="F13" i="2"/>
  <c r="I176" i="2" l="1"/>
  <c r="H176" i="2"/>
  <c r="J62" i="2"/>
  <c r="I62" i="2"/>
  <c r="J176" i="2"/>
  <c r="F157" i="2"/>
  <c r="G157" i="2"/>
  <c r="J138" i="2"/>
  <c r="F100" i="2"/>
  <c r="G100" i="2"/>
  <c r="H100" i="2"/>
  <c r="I100" i="2"/>
  <c r="J100" i="2"/>
  <c r="G195" i="2"/>
  <c r="F195" i="2"/>
  <c r="H195" i="2"/>
  <c r="I195" i="2"/>
  <c r="J195" i="2"/>
  <c r="G176" i="2"/>
  <c r="F176" i="2"/>
  <c r="H157" i="2"/>
  <c r="I157" i="2"/>
  <c r="J157" i="2"/>
  <c r="F138" i="2"/>
  <c r="G138" i="2"/>
  <c r="H138" i="2"/>
  <c r="I138" i="2"/>
  <c r="G119" i="2"/>
  <c r="J119" i="2"/>
  <c r="I119" i="2"/>
  <c r="H119" i="2"/>
  <c r="F119" i="2"/>
  <c r="F81" i="2"/>
  <c r="I81" i="2"/>
  <c r="J81" i="2"/>
  <c r="G81" i="2"/>
  <c r="H81" i="2"/>
  <c r="F62" i="2"/>
  <c r="G62" i="2"/>
  <c r="H62" i="2"/>
  <c r="H43" i="2"/>
  <c r="G43" i="2"/>
  <c r="J43" i="2"/>
  <c r="I43" i="2"/>
  <c r="F43" i="2"/>
  <c r="F24" i="2"/>
  <c r="H24" i="2"/>
  <c r="G24" i="2"/>
  <c r="J24" i="2"/>
  <c r="I24" i="2"/>
  <c r="F196" i="2" l="1"/>
  <c r="H196" i="2"/>
  <c r="G196" i="2"/>
  <c r="J196" i="2"/>
  <c r="I196" i="2"/>
</calcChain>
</file>

<file path=xl/sharedStrings.xml><?xml version="1.0" encoding="utf-8"?>
<sst xmlns="http://schemas.openxmlformats.org/spreadsheetml/2006/main" count="383" uniqueCount="134">
  <si>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</si>
  <si>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</si>
  <si>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</si>
  <si>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</si>
  <si>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</si>
  <si>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</si>
  <si>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</si>
  <si>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</si>
  <si>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</si>
  <si>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</si>
  <si>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</si>
  <si>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</si>
  <si>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</si>
  <si>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</si>
  <si>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</si>
  <si>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</si>
  <si>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</si>
  <si>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</si>
  <si>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</si>
  <si>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</si>
  <si>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</si>
  <si>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</si>
  <si>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</si>
  <si>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</si>
  <si>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</si>
  <si>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</si>
  <si>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</si>
  <si>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</si>
  <si>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</si>
  <si>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</si>
  <si>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</si>
  <si>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</si>
  <si>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</si>
  <si>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</si>
  <si>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</si>
  <si>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</si>
  <si>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</si>
  <si>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</t>
  </si>
  <si>
    <t>Директор</t>
  </si>
  <si>
    <t>какао с молоком</t>
  </si>
  <si>
    <t>батон обогащеный микронутриентами</t>
  </si>
  <si>
    <t>бутерброд с сыром</t>
  </si>
  <si>
    <t>десерт</t>
  </si>
  <si>
    <t>макаронные изделия отварные</t>
  </si>
  <si>
    <t>батон обогащенный микронутриентами</t>
  </si>
  <si>
    <t>салат из квашеной капусты с луком зеленым</t>
  </si>
  <si>
    <t>Рассольник Ленинградский с птицей со сметаной</t>
  </si>
  <si>
    <t>хлеб ржано-пшеничный обогащенный</t>
  </si>
  <si>
    <t>тк16,2022</t>
  </si>
  <si>
    <t>салат</t>
  </si>
  <si>
    <t>Железнов Ю.И.</t>
  </si>
  <si>
    <t xml:space="preserve">ГБОУ СОШ№164 Красногвардейского района С-Пб		</t>
  </si>
  <si>
    <t>Каша  пшенная  молочная с маслом сливочным</t>
  </si>
  <si>
    <t>к/к, к/к</t>
  </si>
  <si>
    <t>яблоко свежее</t>
  </si>
  <si>
    <t>Печенье обогощенное</t>
  </si>
  <si>
    <t>шницель рубленный из говядины запеченный</t>
  </si>
  <si>
    <t>Напиток из шиповника</t>
  </si>
  <si>
    <t>Запеканка из творога со сгущенным молоком</t>
  </si>
  <si>
    <t>Бутерброд с джемом</t>
  </si>
  <si>
    <t>к/к,2008</t>
  </si>
  <si>
    <t xml:space="preserve">Мандарин </t>
  </si>
  <si>
    <t xml:space="preserve">Батон обогащеный </t>
  </si>
  <si>
    <t>Чай с сахаром</t>
  </si>
  <si>
    <t>к/к,к/к</t>
  </si>
  <si>
    <t>Салатовощной с яблоками, яйцом варёным</t>
  </si>
  <si>
    <t>56/209,2017</t>
  </si>
  <si>
    <t>Борщ из свежей капусты с картофелем, сметаной и мясом</t>
  </si>
  <si>
    <t>Рыба(филе трески)запеченная в сметанном соусе, гарнир картофель отварной)</t>
  </si>
  <si>
    <t>237/333/371,2008</t>
  </si>
  <si>
    <t>Сок фруктовый</t>
  </si>
  <si>
    <t>Батон обогащеный микронутриентами</t>
  </si>
  <si>
    <t>Хлеб ржано-пшеничный обогащенный</t>
  </si>
  <si>
    <t>Бутерброд с маслом</t>
  </si>
  <si>
    <t>Каша пшеничная молочная с маслом сливочным</t>
  </si>
  <si>
    <t xml:space="preserve">Кофейный напиток </t>
  </si>
  <si>
    <t>Груша свежая</t>
  </si>
  <si>
    <t>Винегред овощной с сельдью с/с</t>
  </si>
  <si>
    <t>Суп с макаронными изделиями, картофелем и мясом</t>
  </si>
  <si>
    <t>Печень говяжья, тушеная в соусе сметанном с томатом и луком</t>
  </si>
  <si>
    <t>261/373,2008</t>
  </si>
  <si>
    <t>Каша гречневая расыпчатая</t>
  </si>
  <si>
    <t>Напиток лимонный</t>
  </si>
  <si>
    <t>Йогурт в индивидуальной упаковке, мдж 2,5%</t>
  </si>
  <si>
    <t>Бутерброд с сыром</t>
  </si>
  <si>
    <t>Омлет с сыром</t>
  </si>
  <si>
    <t>Чай с сахаром и лимоном</t>
  </si>
  <si>
    <t>Апельсин свежий</t>
  </si>
  <si>
    <t>Икра морковная</t>
  </si>
  <si>
    <t>Суп картофельный с горохом и гренками и мясом</t>
  </si>
  <si>
    <t>99/73,2008</t>
  </si>
  <si>
    <t>Фрикадельки из птицы, соус молочный</t>
  </si>
  <si>
    <t>297/326,2017</t>
  </si>
  <si>
    <t>Рис отварной</t>
  </si>
  <si>
    <t>Каша геркулесовая молочная с маслом сливочным</t>
  </si>
  <si>
    <t>Яблоко</t>
  </si>
  <si>
    <t>Вафли обогащенные</t>
  </si>
  <si>
    <t>Салат картофельный с солёнными огурцами, маслом растительным</t>
  </si>
  <si>
    <t>Суп крестьянский с крупой и мясом</t>
  </si>
  <si>
    <t>Тифтели рыбные, соус сметанный с томатом</t>
  </si>
  <si>
    <t>245/372,2008</t>
  </si>
  <si>
    <t xml:space="preserve">Пюре картофельное </t>
  </si>
  <si>
    <t>Компот из изюма</t>
  </si>
  <si>
    <t>Каша пшенная молочная с маслом сливочным</t>
  </si>
  <si>
    <t>Салат из квашеной капусты</t>
  </si>
  <si>
    <t>Борщ сибирский со сметаной и мясом</t>
  </si>
  <si>
    <t>Плов из филе птицы</t>
  </si>
  <si>
    <t>Компот из апельсинов</t>
  </si>
  <si>
    <t>Пудинг из творога (запеченный) со сгущенным молоком</t>
  </si>
  <si>
    <t>Винегрет овощной</t>
  </si>
  <si>
    <t>Суп из овощей  со сметаной и мясом</t>
  </si>
  <si>
    <t>Зразы рубленные из кур с омлетом</t>
  </si>
  <si>
    <t>Рагу овощное</t>
  </si>
  <si>
    <t>Каша рисовая молочная с маслом сливочным</t>
  </si>
  <si>
    <t>Кофейный напиток</t>
  </si>
  <si>
    <t>к\к,к/к</t>
  </si>
  <si>
    <t>Яблоко свежее</t>
  </si>
  <si>
    <t>Салат картофельный с морковью и зеленым горошком</t>
  </si>
  <si>
    <t>Щи из свежей капусты с картофелем с курой со сметаной и мясом</t>
  </si>
  <si>
    <t>Рыба тушеная в томате с овощами</t>
  </si>
  <si>
    <t>Картофель отварной</t>
  </si>
  <si>
    <t>Омлет натуральный</t>
  </si>
  <si>
    <t>Какао с молоком</t>
  </si>
  <si>
    <t>Мандарин свежий</t>
  </si>
  <si>
    <t>Икра свекольная</t>
  </si>
  <si>
    <t>Суп картофельный с фасолью и мясом</t>
  </si>
  <si>
    <t>Биточки с луком запеченые</t>
  </si>
  <si>
    <t>Каша гречневая рассыпчатая</t>
  </si>
  <si>
    <t>каша  "дружба" с маслом сливочным</t>
  </si>
  <si>
    <t>Салат витаминный (1-й вариант)</t>
  </si>
  <si>
    <t>Суп картофельный с крупой и мясом</t>
  </si>
  <si>
    <t>Запеканка картофельная с субпродуктами (печенью говяжей)</t>
  </si>
  <si>
    <t>Компот из смеси сухофруктов</t>
  </si>
  <si>
    <t>95.9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</si>
</sst>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hidden="1"/>
    </xf>
    <xf numFmtId="0" fontId="11" fillId="4" borderId="2" xfId="0" applyFont="1" applyFill="1" applyBorder="1" applyAlignment="1" applyProtection="1">
      <alignment horizontal="center" vertical="top" wrapText="1"/>
      <protection hidden="1"/>
    </xf>
    <xf numFmtId="0" fontId="11" fillId="4" borderId="17" xfId="0" applyFont="1" applyFill="1" applyBorder="1" applyAlignment="1" applyProtection="1">
      <alignment horizontal="center" vertical="top" wrapText="1"/>
      <protection hidden="1"/>
    </xf>
    <xf numFmtId="0" fontId="11" fillId="4" borderId="1" xfId="0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 applyProtection="1">
      <alignment horizontal="center" vertical="top" wrapText="1"/>
      <protection hidden="1"/>
    </xf>
    <xf numFmtId="0" fontId="11" fillId="4" borderId="15" xfId="0" applyFont="1" applyFill="1" applyBorder="1" applyAlignment="1" applyProtection="1">
      <alignment horizontal="center" vertical="top" wrapText="1"/>
      <protection hidden="1"/>
    </xf>
    <xf numFmtId="0" fontId="2" fillId="2" borderId="2" xfId="0" applyFont="1" applyFill="1" applyBorder="1"/>
    <xf numFmtId="0" fontId="12" fillId="5" borderId="23" xfId="0" applyFont="1" applyFill="1" applyBorder="1" applyProtection="1">
      <protection locked="0"/>
    </xf>
    <xf numFmtId="0" fontId="0" fillId="6" borderId="2" xfId="0" applyFill="1" applyBorder="1" applyProtection="1">
      <protection locked="0"/>
    </xf>
    <xf numFmtId="16" fontId="11" fillId="4" borderId="2" xfId="0" applyNumberFormat="1" applyFont="1" applyFill="1" applyBorder="1" applyAlignment="1" applyProtection="1">
      <alignment horizontal="center" vertical="top" wrapText="1"/>
      <protection hidden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4D48-D3D7-4718-88BF-5EF75150D4BC}">
  <sheetPr>
    <pageSetUpPr fitToPage="1"/>
  </sheetPr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 customHeight="1" x14ac:dyDescent="0.2">
      <c r="A1" s="1" t="s">
        <v>7</v>
      </c>
      <c r="C1" s="62" t="s">
        <v>51</v>
      </c>
      <c r="D1" s="63"/>
      <c r="E1" s="64"/>
      <c r="F1" s="12" t="s">
        <v>37</v>
      </c>
      <c r="G1" s="2" t="s">
        <v>16</v>
      </c>
      <c r="H1" s="65" t="s">
        <v>38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17</v>
      </c>
      <c r="H2" s="65" t="s">
        <v>50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7">
        <v>31</v>
      </c>
      <c r="I3" s="47">
        <v>3</v>
      </c>
      <c r="J3" s="48">
        <v>2025</v>
      </c>
      <c r="K3" s="49"/>
    </row>
    <row r="4" spans="1:12" ht="13.5" thickBot="1" x14ac:dyDescent="0.25">
      <c r="C4" s="2"/>
      <c r="D4" s="4"/>
      <c r="H4" s="46" t="s">
        <v>34</v>
      </c>
      <c r="I4" s="46" t="s">
        <v>35</v>
      </c>
      <c r="J4" s="46" t="s">
        <v>36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52</v>
      </c>
      <c r="F6" s="51">
        <v>150</v>
      </c>
      <c r="G6" s="51">
        <v>5.42</v>
      </c>
      <c r="H6" s="51">
        <v>6.67</v>
      </c>
      <c r="I6" s="51">
        <v>23.61</v>
      </c>
      <c r="J6" s="52">
        <v>176.15</v>
      </c>
      <c r="K6" s="40">
        <v>189.20079999999999</v>
      </c>
      <c r="L6" s="39">
        <v>104.4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21</v>
      </c>
      <c r="E8" s="50" t="s">
        <v>39</v>
      </c>
      <c r="F8" s="51">
        <v>200</v>
      </c>
      <c r="G8" s="51">
        <v>2.9</v>
      </c>
      <c r="H8" s="51">
        <v>2.5</v>
      </c>
      <c r="I8" s="51">
        <v>24.8</v>
      </c>
      <c r="J8" s="52">
        <v>133.30000000000001</v>
      </c>
      <c r="K8" s="43">
        <v>433.20080000000002</v>
      </c>
      <c r="L8" s="42"/>
    </row>
    <row r="9" spans="1:12" ht="15" x14ac:dyDescent="0.25">
      <c r="A9" s="23"/>
      <c r="B9" s="15"/>
      <c r="C9" s="11"/>
      <c r="D9" s="7" t="s">
        <v>22</v>
      </c>
      <c r="E9" s="50" t="s">
        <v>40</v>
      </c>
      <c r="F9" s="51">
        <v>25</v>
      </c>
      <c r="G9" s="51">
        <v>2</v>
      </c>
      <c r="H9" s="51">
        <v>1.1599999999999999</v>
      </c>
      <c r="I9" s="51">
        <v>13</v>
      </c>
      <c r="J9" s="52">
        <v>70.44</v>
      </c>
      <c r="K9" s="43" t="s">
        <v>53</v>
      </c>
      <c r="L9" s="42"/>
    </row>
    <row r="10" spans="1:12" ht="15" x14ac:dyDescent="0.25">
      <c r="A10" s="23"/>
      <c r="B10" s="15"/>
      <c r="C10" s="11"/>
      <c r="D10" s="7" t="s">
        <v>23</v>
      </c>
      <c r="E10" s="50" t="s">
        <v>54</v>
      </c>
      <c r="F10" s="51">
        <v>100</v>
      </c>
      <c r="G10" s="51">
        <v>0.4</v>
      </c>
      <c r="H10" s="51">
        <v>0.4</v>
      </c>
      <c r="I10" s="51">
        <v>9.8000000000000007</v>
      </c>
      <c r="J10" s="52">
        <v>44.4</v>
      </c>
      <c r="K10" s="43" t="s">
        <v>53</v>
      </c>
      <c r="L10" s="42"/>
    </row>
    <row r="11" spans="1:12" ht="15" x14ac:dyDescent="0.25">
      <c r="A11" s="23"/>
      <c r="B11" s="15"/>
      <c r="C11" s="11"/>
      <c r="D11" s="7" t="s">
        <v>42</v>
      </c>
      <c r="E11" s="50" t="s">
        <v>55</v>
      </c>
      <c r="F11" s="51">
        <v>20</v>
      </c>
      <c r="G11" s="51">
        <v>1.5</v>
      </c>
      <c r="H11" s="51">
        <v>2</v>
      </c>
      <c r="I11" s="51">
        <v>14.9</v>
      </c>
      <c r="J11" s="52">
        <v>83.6</v>
      </c>
      <c r="K11" s="43" t="s">
        <v>53</v>
      </c>
      <c r="L11" s="42"/>
    </row>
    <row r="12" spans="1:12" ht="15" x14ac:dyDescent="0.25">
      <c r="A12" s="23"/>
      <c r="B12" s="15"/>
      <c r="C12" s="11"/>
      <c r="D12" s="57" t="s">
        <v>22</v>
      </c>
      <c r="E12" s="50" t="s">
        <v>41</v>
      </c>
      <c r="F12" s="51">
        <v>30</v>
      </c>
      <c r="G12" s="51">
        <v>4.5</v>
      </c>
      <c r="H12" s="51">
        <v>4.5</v>
      </c>
      <c r="I12" s="51">
        <v>7.4</v>
      </c>
      <c r="J12" s="52">
        <v>88.1</v>
      </c>
      <c r="K12" s="43">
        <v>2008.3</v>
      </c>
      <c r="L12" s="42"/>
    </row>
    <row r="13" spans="1:12" ht="15.75" thickBot="1" x14ac:dyDescent="0.3">
      <c r="A13" s="24"/>
      <c r="B13" s="17"/>
      <c r="C13" s="8"/>
      <c r="D13" s="18" t="s">
        <v>31</v>
      </c>
      <c r="E13" s="9"/>
      <c r="F13" s="19">
        <f>SUM(F6:F12)</f>
        <v>525</v>
      </c>
      <c r="G13" s="19">
        <f t="shared" ref="G13:I13" si="0">SUM(G6:G12)</f>
        <v>16.72</v>
      </c>
      <c r="H13" s="19">
        <f t="shared" si="0"/>
        <v>17.23</v>
      </c>
      <c r="I13" s="19">
        <f t="shared" si="0"/>
        <v>93.51</v>
      </c>
      <c r="J13" s="19">
        <f>SUM(J6:J12)</f>
        <v>595.99</v>
      </c>
      <c r="K13" s="25"/>
      <c r="L13" s="19">
        <f t="shared" ref="L13" si="1">SUM(L6:L12)</f>
        <v>104.4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49</v>
      </c>
      <c r="E14" s="53" t="s">
        <v>45</v>
      </c>
      <c r="F14" s="54">
        <v>60</v>
      </c>
      <c r="G14" s="54">
        <v>0.9</v>
      </c>
      <c r="H14" s="54">
        <v>3.06</v>
      </c>
      <c r="I14" s="54">
        <v>4.62</v>
      </c>
      <c r="J14" s="55">
        <v>49.62</v>
      </c>
      <c r="K14" s="43">
        <v>40.200800000000001</v>
      </c>
      <c r="L14" s="42">
        <v>156.5</v>
      </c>
    </row>
    <row r="15" spans="1:12" ht="15" x14ac:dyDescent="0.25">
      <c r="A15" s="23"/>
      <c r="B15" s="15"/>
      <c r="C15" s="11"/>
      <c r="D15" s="7" t="s">
        <v>25</v>
      </c>
      <c r="E15" s="50" t="s">
        <v>46</v>
      </c>
      <c r="F15" s="51">
        <v>225</v>
      </c>
      <c r="G15" s="51">
        <v>2.4</v>
      </c>
      <c r="H15" s="51">
        <v>4.6399999999999997</v>
      </c>
      <c r="I15" s="51">
        <v>13.76</v>
      </c>
      <c r="J15" s="52">
        <v>106.4</v>
      </c>
      <c r="K15" s="43">
        <v>91.200800000000001</v>
      </c>
      <c r="L15" s="42"/>
    </row>
    <row r="16" spans="1:12" ht="15" x14ac:dyDescent="0.25">
      <c r="A16" s="23"/>
      <c r="B16" s="15"/>
      <c r="C16" s="11"/>
      <c r="D16" s="7" t="s">
        <v>26</v>
      </c>
      <c r="E16" s="50" t="s">
        <v>56</v>
      </c>
      <c r="F16" s="51">
        <v>90</v>
      </c>
      <c r="G16" s="51">
        <v>13.52</v>
      </c>
      <c r="H16" s="51">
        <v>14.41</v>
      </c>
      <c r="I16" s="51">
        <v>11.72</v>
      </c>
      <c r="J16" s="52">
        <v>230.65</v>
      </c>
      <c r="K16" s="43">
        <v>273.20170000000002</v>
      </c>
      <c r="L16" s="42"/>
    </row>
    <row r="17" spans="1:12" ht="15" x14ac:dyDescent="0.25">
      <c r="A17" s="23"/>
      <c r="B17" s="15"/>
      <c r="C17" s="11"/>
      <c r="D17" s="7" t="s">
        <v>27</v>
      </c>
      <c r="E17" s="50" t="s">
        <v>43</v>
      </c>
      <c r="F17" s="51">
        <v>150</v>
      </c>
      <c r="G17" s="51">
        <v>5.5</v>
      </c>
      <c r="H17" s="51">
        <v>4.8</v>
      </c>
      <c r="I17" s="51">
        <v>31.3</v>
      </c>
      <c r="J17" s="52">
        <v>190.4</v>
      </c>
      <c r="K17" s="43">
        <v>331.20080000000002</v>
      </c>
      <c r="L17" s="42"/>
    </row>
    <row r="18" spans="1:12" ht="15" x14ac:dyDescent="0.25">
      <c r="A18" s="23"/>
      <c r="B18" s="15"/>
      <c r="C18" s="11"/>
      <c r="D18" s="7" t="s">
        <v>28</v>
      </c>
      <c r="E18" s="50" t="s">
        <v>57</v>
      </c>
      <c r="F18" s="51">
        <v>200</v>
      </c>
      <c r="G18" s="51">
        <v>0.7</v>
      </c>
      <c r="H18" s="51">
        <v>0.3</v>
      </c>
      <c r="I18" s="51">
        <v>24.4</v>
      </c>
      <c r="J18" s="52">
        <v>103.1</v>
      </c>
      <c r="K18" s="43">
        <v>442.20080000000002</v>
      </c>
      <c r="L18" s="42"/>
    </row>
    <row r="19" spans="1:12" ht="15" x14ac:dyDescent="0.25">
      <c r="A19" s="23"/>
      <c r="B19" s="15"/>
      <c r="C19" s="11"/>
      <c r="D19" s="7" t="s">
        <v>29</v>
      </c>
      <c r="E19" s="50" t="s">
        <v>44</v>
      </c>
      <c r="F19" s="51">
        <v>40</v>
      </c>
      <c r="G19" s="51">
        <v>2.9</v>
      </c>
      <c r="H19" s="51">
        <v>1.1000000000000001</v>
      </c>
      <c r="I19" s="51">
        <v>18.600000000000001</v>
      </c>
      <c r="J19" s="52">
        <v>95.9</v>
      </c>
      <c r="K19" s="43" t="s">
        <v>53</v>
      </c>
      <c r="L19" s="42"/>
    </row>
    <row r="20" spans="1:12" ht="15" x14ac:dyDescent="0.25">
      <c r="A20" s="23"/>
      <c r="B20" s="15"/>
      <c r="C20" s="11"/>
      <c r="D20" s="7" t="s">
        <v>30</v>
      </c>
      <c r="E20" s="50" t="s">
        <v>47</v>
      </c>
      <c r="F20" s="51">
        <v>40</v>
      </c>
      <c r="G20" s="51">
        <v>3.2</v>
      </c>
      <c r="H20" s="51">
        <v>1.7</v>
      </c>
      <c r="I20" s="51">
        <v>20.399999999999999</v>
      </c>
      <c r="J20" s="52">
        <v>109.7</v>
      </c>
      <c r="K20" s="43" t="s">
        <v>53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805</v>
      </c>
      <c r="G23" s="19">
        <f t="shared" ref="G23:J23" si="2">SUM(G14:G22)</f>
        <v>29.119999999999997</v>
      </c>
      <c r="H23" s="19">
        <f t="shared" si="2"/>
        <v>30.01</v>
      </c>
      <c r="I23" s="19">
        <f t="shared" si="2"/>
        <v>124.80000000000001</v>
      </c>
      <c r="J23" s="19">
        <f t="shared" si="2"/>
        <v>885.7700000000001</v>
      </c>
      <c r="K23" s="25"/>
      <c r="L23" s="19">
        <f t="shared" ref="L23" si="3">SUM(L14:L22)</f>
        <v>156.5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1330</v>
      </c>
      <c r="G24" s="32">
        <f t="shared" ref="G24:J24" si="4">G13+G23</f>
        <v>45.839999999999996</v>
      </c>
      <c r="H24" s="32">
        <f t="shared" si="4"/>
        <v>47.24</v>
      </c>
      <c r="I24" s="32">
        <f t="shared" si="4"/>
        <v>218.31</v>
      </c>
      <c r="J24" s="32">
        <f t="shared" si="4"/>
        <v>1481.7600000000002</v>
      </c>
      <c r="K24" s="32"/>
      <c r="L24" s="32">
        <f t="shared" ref="L24" si="5">L13+L23</f>
        <v>260.89999999999998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58</v>
      </c>
      <c r="F25" s="51">
        <v>170</v>
      </c>
      <c r="G25" s="51">
        <v>26.68</v>
      </c>
      <c r="H25" s="51">
        <v>13.6</v>
      </c>
      <c r="I25" s="51">
        <v>36.6</v>
      </c>
      <c r="J25" s="52">
        <v>375.52</v>
      </c>
      <c r="K25" s="40">
        <v>224.20079999999999</v>
      </c>
      <c r="L25" s="39">
        <v>104.4</v>
      </c>
    </row>
    <row r="26" spans="1:12" ht="15" x14ac:dyDescent="0.25">
      <c r="A26" s="14"/>
      <c r="B26" s="15"/>
      <c r="C26" s="11"/>
      <c r="D26" s="58"/>
      <c r="E26" s="41" t="s">
        <v>59</v>
      </c>
      <c r="F26" s="42">
        <v>35</v>
      </c>
      <c r="G26" s="42">
        <v>1.2</v>
      </c>
      <c r="H26" s="42">
        <v>4.3</v>
      </c>
      <c r="I26" s="42">
        <v>22</v>
      </c>
      <c r="J26" s="42">
        <v>131.5</v>
      </c>
      <c r="K26" s="43">
        <v>2.2008000000000001</v>
      </c>
      <c r="L26" s="42"/>
    </row>
    <row r="27" spans="1:12" ht="15" x14ac:dyDescent="0.25">
      <c r="A27" s="14"/>
      <c r="B27" s="15"/>
      <c r="C27" s="11"/>
      <c r="D27" s="7" t="s">
        <v>21</v>
      </c>
      <c r="E27" s="50" t="s">
        <v>63</v>
      </c>
      <c r="F27" s="51">
        <v>200</v>
      </c>
      <c r="G27" s="51">
        <v>0.2</v>
      </c>
      <c r="H27" s="51">
        <v>0.1</v>
      </c>
      <c r="I27" s="51">
        <v>15</v>
      </c>
      <c r="J27" s="52">
        <v>61.7</v>
      </c>
      <c r="K27" s="43">
        <v>430.20080000000002</v>
      </c>
      <c r="L27" s="42"/>
    </row>
    <row r="28" spans="1:12" ht="15" x14ac:dyDescent="0.25">
      <c r="A28" s="14"/>
      <c r="B28" s="15"/>
      <c r="C28" s="11"/>
      <c r="D28" s="7" t="s">
        <v>22</v>
      </c>
      <c r="E28" s="50" t="s">
        <v>62</v>
      </c>
      <c r="F28" s="51">
        <v>25</v>
      </c>
      <c r="G28" s="51">
        <v>2</v>
      </c>
      <c r="H28" s="51">
        <v>1.1599999999999999</v>
      </c>
      <c r="I28" s="51">
        <v>13</v>
      </c>
      <c r="J28" s="52">
        <v>70.44</v>
      </c>
      <c r="K28" s="43" t="s">
        <v>60</v>
      </c>
      <c r="L28" s="42"/>
    </row>
    <row r="29" spans="1:12" ht="15" x14ac:dyDescent="0.25">
      <c r="A29" s="14"/>
      <c r="B29" s="15"/>
      <c r="C29" s="11"/>
      <c r="D29" s="7" t="s">
        <v>23</v>
      </c>
      <c r="E29" s="50" t="s">
        <v>61</v>
      </c>
      <c r="F29" s="51">
        <v>100</v>
      </c>
      <c r="G29" s="51">
        <v>0.53</v>
      </c>
      <c r="H29" s="51">
        <v>0.13</v>
      </c>
      <c r="I29" s="51">
        <v>5.0599999999999996</v>
      </c>
      <c r="J29" s="52">
        <v>23.53</v>
      </c>
      <c r="K29" s="43" t="s">
        <v>64</v>
      </c>
      <c r="L29" s="42"/>
    </row>
    <row r="30" spans="1:12" ht="15" x14ac:dyDescent="0.25">
      <c r="A30" s="14"/>
      <c r="B30" s="15"/>
      <c r="C30" s="11"/>
      <c r="D30" s="58" t="s">
        <v>42</v>
      </c>
      <c r="E30" s="50"/>
      <c r="F30" s="51"/>
      <c r="G30" s="51"/>
      <c r="H30" s="51"/>
      <c r="I30" s="51"/>
      <c r="J30" s="5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31</v>
      </c>
      <c r="E32" s="9"/>
      <c r="F32" s="19">
        <f>SUM(F25:F31)</f>
        <v>530</v>
      </c>
      <c r="G32" s="19">
        <f t="shared" ref="G32:L32" si="6">SUM(G25:G31)</f>
        <v>30.61</v>
      </c>
      <c r="H32" s="19">
        <f t="shared" si="6"/>
        <v>19.29</v>
      </c>
      <c r="I32" s="19">
        <f t="shared" si="6"/>
        <v>91.66</v>
      </c>
      <c r="J32" s="19">
        <f t="shared" si="6"/>
        <v>662.69</v>
      </c>
      <c r="K32" s="25"/>
      <c r="L32" s="19">
        <f t="shared" si="6"/>
        <v>104.4</v>
      </c>
    </row>
    <row r="33" spans="1:12" ht="25.5" x14ac:dyDescent="0.25">
      <c r="A33" s="13">
        <f>A25</f>
        <v>1</v>
      </c>
      <c r="B33" s="13">
        <f>B25</f>
        <v>2</v>
      </c>
      <c r="C33" s="10" t="s">
        <v>24</v>
      </c>
      <c r="D33" s="7" t="s">
        <v>49</v>
      </c>
      <c r="E33" s="53" t="s">
        <v>65</v>
      </c>
      <c r="F33" s="54">
        <v>80</v>
      </c>
      <c r="G33" s="54">
        <v>2.54</v>
      </c>
      <c r="H33" s="54">
        <v>4.91</v>
      </c>
      <c r="I33" s="54">
        <v>4.84</v>
      </c>
      <c r="J33" s="55">
        <v>73.709999999999994</v>
      </c>
      <c r="K33" s="43" t="s">
        <v>66</v>
      </c>
      <c r="L33" s="42">
        <v>156.5</v>
      </c>
    </row>
    <row r="34" spans="1:12" ht="25.5" x14ac:dyDescent="0.25">
      <c r="A34" s="14"/>
      <c r="B34" s="15"/>
      <c r="C34" s="11"/>
      <c r="D34" s="7" t="s">
        <v>25</v>
      </c>
      <c r="E34" s="50" t="s">
        <v>67</v>
      </c>
      <c r="F34" s="51">
        <v>220</v>
      </c>
      <c r="G34" s="51">
        <v>2.56</v>
      </c>
      <c r="H34" s="51">
        <v>4.4800000000000004</v>
      </c>
      <c r="I34" s="51">
        <v>9.68</v>
      </c>
      <c r="J34" s="52">
        <v>89.28</v>
      </c>
      <c r="K34" s="43">
        <v>76.200800000000001</v>
      </c>
      <c r="L34" s="42"/>
    </row>
    <row r="35" spans="1:12" ht="25.5" x14ac:dyDescent="0.25">
      <c r="A35" s="14"/>
      <c r="B35" s="15"/>
      <c r="C35" s="11"/>
      <c r="D35" s="7" t="s">
        <v>26</v>
      </c>
      <c r="E35" s="50" t="s">
        <v>68</v>
      </c>
      <c r="F35" s="51">
        <v>250</v>
      </c>
      <c r="G35" s="51">
        <v>17.79</v>
      </c>
      <c r="H35" s="51">
        <v>17.64</v>
      </c>
      <c r="I35" s="51">
        <v>24.85</v>
      </c>
      <c r="J35" s="52">
        <v>329.32</v>
      </c>
      <c r="K35" s="43" t="s">
        <v>69</v>
      </c>
      <c r="L35" s="42"/>
    </row>
    <row r="36" spans="1:12" ht="15" x14ac:dyDescent="0.25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28</v>
      </c>
      <c r="E37" s="50" t="s">
        <v>70</v>
      </c>
      <c r="F37" s="51">
        <v>200</v>
      </c>
      <c r="G37" s="51">
        <v>1</v>
      </c>
      <c r="H37" s="51">
        <v>0.2</v>
      </c>
      <c r="I37" s="51">
        <v>18</v>
      </c>
      <c r="J37" s="52">
        <v>77.8</v>
      </c>
      <c r="K37" s="43">
        <v>442.20080000000002</v>
      </c>
      <c r="L37" s="42"/>
    </row>
    <row r="38" spans="1:12" ht="15" x14ac:dyDescent="0.25">
      <c r="A38" s="14"/>
      <c r="B38" s="15"/>
      <c r="C38" s="11"/>
      <c r="D38" s="7" t="s">
        <v>29</v>
      </c>
      <c r="E38" s="50" t="s">
        <v>71</v>
      </c>
      <c r="F38" s="51">
        <v>40</v>
      </c>
      <c r="G38" s="51">
        <v>2.9</v>
      </c>
      <c r="H38" s="51">
        <v>1.1000000000000001</v>
      </c>
      <c r="I38" s="51">
        <v>18.600000000000001</v>
      </c>
      <c r="J38" s="52">
        <v>95.9</v>
      </c>
      <c r="K38" s="43" t="s">
        <v>53</v>
      </c>
      <c r="L38" s="42"/>
    </row>
    <row r="39" spans="1:12" ht="15" x14ac:dyDescent="0.25">
      <c r="A39" s="14"/>
      <c r="B39" s="15"/>
      <c r="C39" s="11"/>
      <c r="D39" s="7" t="s">
        <v>30</v>
      </c>
      <c r="E39" s="50" t="s">
        <v>72</v>
      </c>
      <c r="F39" s="51">
        <v>40</v>
      </c>
      <c r="G39" s="51">
        <v>3.2</v>
      </c>
      <c r="H39" s="51">
        <v>1.7</v>
      </c>
      <c r="I39" s="51">
        <v>20.399999999999999</v>
      </c>
      <c r="J39" s="52">
        <v>109.7</v>
      </c>
      <c r="K39" s="43" t="s">
        <v>53</v>
      </c>
      <c r="L39" s="42"/>
    </row>
    <row r="40" spans="1:12" ht="15" x14ac:dyDescent="0.25">
      <c r="A40" s="14"/>
      <c r="B40" s="15"/>
      <c r="C40" s="11"/>
      <c r="D40" s="6"/>
      <c r="E40" s="56"/>
      <c r="F40" s="56"/>
      <c r="G40" s="56"/>
      <c r="H40" s="56"/>
      <c r="I40" s="56"/>
      <c r="J40" s="56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830</v>
      </c>
      <c r="G42" s="19">
        <f t="shared" ref="G42:L42" si="7">SUM(G33:G41)</f>
        <v>29.99</v>
      </c>
      <c r="H42" s="19">
        <f t="shared" si="7"/>
        <v>30.03</v>
      </c>
      <c r="I42" s="19">
        <f t="shared" si="7"/>
        <v>96.37</v>
      </c>
      <c r="J42" s="19">
        <f t="shared" si="7"/>
        <v>775.71</v>
      </c>
      <c r="K42" s="25"/>
      <c r="L42" s="19">
        <f t="shared" si="7"/>
        <v>156.5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1360</v>
      </c>
      <c r="G43" s="32">
        <f t="shared" ref="G43:L43" si="8">G32+G42</f>
        <v>60.599999999999994</v>
      </c>
      <c r="H43" s="32">
        <f t="shared" si="8"/>
        <v>49.32</v>
      </c>
      <c r="I43" s="32">
        <f t="shared" si="8"/>
        <v>188.03</v>
      </c>
      <c r="J43" s="32">
        <f t="shared" si="8"/>
        <v>1438.4</v>
      </c>
      <c r="K43" s="32"/>
      <c r="L43" s="32">
        <f t="shared" si="8"/>
        <v>260.89999999999998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74</v>
      </c>
      <c r="F44" s="51">
        <v>150</v>
      </c>
      <c r="G44" s="51">
        <v>5.42</v>
      </c>
      <c r="H44" s="51">
        <v>6.2</v>
      </c>
      <c r="I44" s="51">
        <v>24</v>
      </c>
      <c r="J44" s="52">
        <v>173.48</v>
      </c>
      <c r="K44" s="40">
        <v>189.20079999999999</v>
      </c>
      <c r="L44" s="39">
        <v>104.4</v>
      </c>
    </row>
    <row r="45" spans="1:12" ht="15" x14ac:dyDescent="0.25">
      <c r="A45" s="23"/>
      <c r="B45" s="15"/>
      <c r="C45" s="11"/>
      <c r="D45" s="58" t="s">
        <v>42</v>
      </c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50" t="s">
        <v>75</v>
      </c>
      <c r="F46" s="51">
        <v>200</v>
      </c>
      <c r="G46" s="51">
        <v>1.5</v>
      </c>
      <c r="H46" s="51">
        <v>1.3</v>
      </c>
      <c r="I46" s="51">
        <v>22.4</v>
      </c>
      <c r="J46" s="52">
        <v>107.3</v>
      </c>
      <c r="K46" s="43">
        <v>432.20080000000002</v>
      </c>
      <c r="L46" s="42"/>
    </row>
    <row r="47" spans="1:12" ht="15" x14ac:dyDescent="0.25">
      <c r="A47" s="23"/>
      <c r="B47" s="15"/>
      <c r="C47" s="11"/>
      <c r="D47" s="7" t="s">
        <v>22</v>
      </c>
      <c r="E47" s="50" t="s">
        <v>71</v>
      </c>
      <c r="F47" s="51">
        <v>25</v>
      </c>
      <c r="G47" s="51">
        <v>2</v>
      </c>
      <c r="H47" s="51">
        <v>1.1599999999999999</v>
      </c>
      <c r="I47" s="51">
        <v>13</v>
      </c>
      <c r="J47" s="52">
        <v>70.44</v>
      </c>
      <c r="K47" s="43" t="s">
        <v>64</v>
      </c>
      <c r="L47" s="42"/>
    </row>
    <row r="48" spans="1:12" ht="15" x14ac:dyDescent="0.25">
      <c r="A48" s="23"/>
      <c r="B48" s="15"/>
      <c r="C48" s="11"/>
      <c r="D48" s="7" t="s">
        <v>23</v>
      </c>
      <c r="E48" s="50" t="s">
        <v>76</v>
      </c>
      <c r="F48" s="51">
        <v>100</v>
      </c>
      <c r="G48" s="51">
        <v>0.4</v>
      </c>
      <c r="H48" s="51">
        <v>0.3</v>
      </c>
      <c r="I48" s="51">
        <v>10.3</v>
      </c>
      <c r="J48" s="52">
        <v>45.5</v>
      </c>
      <c r="K48" s="43" t="s">
        <v>64</v>
      </c>
      <c r="L48" s="42"/>
    </row>
    <row r="49" spans="1:12" ht="15" x14ac:dyDescent="0.25">
      <c r="A49" s="23"/>
      <c r="B49" s="15"/>
      <c r="C49" s="11"/>
      <c r="D49" s="58" t="s">
        <v>22</v>
      </c>
      <c r="E49" s="50" t="s">
        <v>73</v>
      </c>
      <c r="F49" s="51">
        <v>25</v>
      </c>
      <c r="G49" s="51">
        <v>1.1000000000000001</v>
      </c>
      <c r="H49" s="51">
        <v>8.4</v>
      </c>
      <c r="I49" s="51">
        <v>7.5</v>
      </c>
      <c r="J49" s="52">
        <v>110</v>
      </c>
      <c r="K49" s="43">
        <v>1.2008000000000001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:L51" si="9">SUM(G44:G50)</f>
        <v>10.42</v>
      </c>
      <c r="H51" s="19">
        <f t="shared" si="9"/>
        <v>17.36</v>
      </c>
      <c r="I51" s="19">
        <f t="shared" si="9"/>
        <v>77.2</v>
      </c>
      <c r="J51" s="19">
        <f t="shared" si="9"/>
        <v>506.71999999999997</v>
      </c>
      <c r="K51" s="25"/>
      <c r="L51" s="19">
        <f t="shared" si="9"/>
        <v>104.4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49</v>
      </c>
      <c r="E52" s="53" t="s">
        <v>77</v>
      </c>
      <c r="F52" s="54">
        <v>80</v>
      </c>
      <c r="G52" s="54">
        <v>4.24</v>
      </c>
      <c r="H52" s="54">
        <v>7.76</v>
      </c>
      <c r="I52" s="54">
        <v>4</v>
      </c>
      <c r="J52" s="55">
        <v>102.8</v>
      </c>
      <c r="K52" s="43">
        <v>52.200800000000001</v>
      </c>
      <c r="L52" s="42">
        <v>156.5</v>
      </c>
    </row>
    <row r="53" spans="1:12" ht="15" x14ac:dyDescent="0.25">
      <c r="A53" s="23"/>
      <c r="B53" s="15"/>
      <c r="C53" s="11"/>
      <c r="D53" s="7" t="s">
        <v>25</v>
      </c>
      <c r="E53" s="50" t="s">
        <v>78</v>
      </c>
      <c r="F53" s="51">
        <v>210</v>
      </c>
      <c r="G53" s="51">
        <v>3.12</v>
      </c>
      <c r="H53" s="51">
        <v>2.2400000000000002</v>
      </c>
      <c r="I53" s="51">
        <v>15.2</v>
      </c>
      <c r="J53" s="52">
        <v>93.44</v>
      </c>
      <c r="K53" s="43">
        <v>101.2008</v>
      </c>
      <c r="L53" s="42"/>
    </row>
    <row r="54" spans="1:12" ht="25.5" x14ac:dyDescent="0.25">
      <c r="A54" s="23"/>
      <c r="B54" s="15"/>
      <c r="C54" s="11"/>
      <c r="D54" s="7" t="s">
        <v>26</v>
      </c>
      <c r="E54" s="50" t="s">
        <v>79</v>
      </c>
      <c r="F54" s="51">
        <v>140</v>
      </c>
      <c r="G54" s="51">
        <v>25.01</v>
      </c>
      <c r="H54" s="51">
        <v>16.05</v>
      </c>
      <c r="I54" s="51">
        <v>16.600000000000001</v>
      </c>
      <c r="J54" s="52">
        <v>310.89</v>
      </c>
      <c r="K54" s="43" t="s">
        <v>80</v>
      </c>
      <c r="L54" s="42"/>
    </row>
    <row r="55" spans="1:12" ht="15" x14ac:dyDescent="0.25">
      <c r="A55" s="23"/>
      <c r="B55" s="15"/>
      <c r="C55" s="11"/>
      <c r="D55" s="7" t="s">
        <v>27</v>
      </c>
      <c r="E55" s="50" t="s">
        <v>81</v>
      </c>
      <c r="F55" s="51">
        <v>150</v>
      </c>
      <c r="G55" s="51">
        <v>3.6</v>
      </c>
      <c r="H55" s="51">
        <v>4.5999999999999996</v>
      </c>
      <c r="I55" s="51">
        <v>37.69</v>
      </c>
      <c r="J55" s="52">
        <v>206.56</v>
      </c>
      <c r="K55" s="43">
        <v>323.20080000000002</v>
      </c>
      <c r="L55" s="42"/>
    </row>
    <row r="56" spans="1:12" ht="15" x14ac:dyDescent="0.25">
      <c r="A56" s="23"/>
      <c r="B56" s="15"/>
      <c r="C56" s="11"/>
      <c r="D56" s="7" t="s">
        <v>28</v>
      </c>
      <c r="E56" s="50" t="s">
        <v>82</v>
      </c>
      <c r="F56" s="51">
        <v>200</v>
      </c>
      <c r="G56" s="51">
        <v>0.2</v>
      </c>
      <c r="H56" s="51">
        <v>0</v>
      </c>
      <c r="I56" s="51">
        <v>25.7</v>
      </c>
      <c r="J56" s="52">
        <v>103.6</v>
      </c>
      <c r="K56" s="43">
        <v>436.20080000000002</v>
      </c>
      <c r="L56" s="42"/>
    </row>
    <row r="57" spans="1:12" ht="15" x14ac:dyDescent="0.25">
      <c r="A57" s="23"/>
      <c r="B57" s="15"/>
      <c r="C57" s="11"/>
      <c r="D57" s="7" t="s">
        <v>29</v>
      </c>
      <c r="E57" s="50" t="s">
        <v>71</v>
      </c>
      <c r="F57" s="51">
        <v>40</v>
      </c>
      <c r="G57" s="51">
        <v>2.9</v>
      </c>
      <c r="H57" s="51">
        <v>1.1000000000000001</v>
      </c>
      <c r="I57" s="51">
        <v>18.600000000000001</v>
      </c>
      <c r="J57" s="52">
        <v>95.9</v>
      </c>
      <c r="K57" s="43" t="s">
        <v>64</v>
      </c>
      <c r="L57" s="42"/>
    </row>
    <row r="58" spans="1:12" ht="15" x14ac:dyDescent="0.25">
      <c r="A58" s="23"/>
      <c r="B58" s="15"/>
      <c r="C58" s="11"/>
      <c r="D58" s="7" t="s">
        <v>30</v>
      </c>
      <c r="E58" s="50" t="s">
        <v>72</v>
      </c>
      <c r="F58" s="51">
        <v>40</v>
      </c>
      <c r="G58" s="51">
        <v>3.2</v>
      </c>
      <c r="H58" s="51">
        <v>1.7</v>
      </c>
      <c r="I58" s="51">
        <v>20.399999999999999</v>
      </c>
      <c r="J58" s="52">
        <v>109.7</v>
      </c>
      <c r="K58" s="43" t="s">
        <v>64</v>
      </c>
      <c r="L58" s="42"/>
    </row>
    <row r="59" spans="1:12" ht="15" x14ac:dyDescent="0.25">
      <c r="A59" s="23"/>
      <c r="B59" s="15"/>
      <c r="C59" s="11"/>
      <c r="D59" s="58" t="s">
        <v>42</v>
      </c>
      <c r="E59" s="50" t="s">
        <v>83</v>
      </c>
      <c r="F59" s="51">
        <v>100</v>
      </c>
      <c r="G59" s="51">
        <v>3.7</v>
      </c>
      <c r="H59" s="51">
        <v>2.5</v>
      </c>
      <c r="I59" s="51">
        <v>4.9000000000000004</v>
      </c>
      <c r="J59" s="52">
        <v>56.9</v>
      </c>
      <c r="K59" s="43" t="s">
        <v>64</v>
      </c>
      <c r="L59" s="42"/>
    </row>
    <row r="60" spans="1:12" ht="15" x14ac:dyDescent="0.25">
      <c r="A60" s="23"/>
      <c r="B60" s="15"/>
      <c r="C60" s="11"/>
      <c r="D60" s="6"/>
      <c r="E60" s="50"/>
      <c r="F60" s="51"/>
      <c r="G60" s="51"/>
      <c r="H60" s="51"/>
      <c r="I60" s="51"/>
      <c r="J60" s="52"/>
      <c r="K60" s="43"/>
      <c r="L60" s="42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960</v>
      </c>
      <c r="G61" s="19">
        <f t="shared" ref="G61:L61" si="10">SUM(G52:G60)</f>
        <v>45.970000000000013</v>
      </c>
      <c r="H61" s="19">
        <f t="shared" si="10"/>
        <v>35.950000000000003</v>
      </c>
      <c r="I61" s="19">
        <f t="shared" si="10"/>
        <v>143.09</v>
      </c>
      <c r="J61" s="19">
        <f t="shared" si="10"/>
        <v>1079.7900000000002</v>
      </c>
      <c r="K61" s="25"/>
      <c r="L61" s="19">
        <f t="shared" si="10"/>
        <v>156.5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1460</v>
      </c>
      <c r="G62" s="32">
        <f t="shared" ref="G62:L62" si="11">G51+G61</f>
        <v>56.390000000000015</v>
      </c>
      <c r="H62" s="32">
        <f t="shared" si="11"/>
        <v>53.31</v>
      </c>
      <c r="I62" s="32">
        <f t="shared" si="11"/>
        <v>220.29000000000002</v>
      </c>
      <c r="J62" s="32">
        <f t="shared" si="11"/>
        <v>1586.5100000000002</v>
      </c>
      <c r="K62" s="32"/>
      <c r="L62" s="32">
        <f t="shared" si="11"/>
        <v>260.89999999999998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50" t="s">
        <v>85</v>
      </c>
      <c r="F63" s="51">
        <v>150</v>
      </c>
      <c r="G63" s="51">
        <v>17.37</v>
      </c>
      <c r="H63" s="51">
        <v>27</v>
      </c>
      <c r="I63" s="51">
        <v>2.4900000000000002</v>
      </c>
      <c r="J63" s="52">
        <v>322.39999999999998</v>
      </c>
      <c r="K63" s="40">
        <v>215.20079999999999</v>
      </c>
      <c r="L63" s="39">
        <v>104.4</v>
      </c>
    </row>
    <row r="64" spans="1:12" ht="15" x14ac:dyDescent="0.25">
      <c r="A64" s="23"/>
      <c r="B64" s="15"/>
      <c r="C64" s="11"/>
      <c r="D64" s="5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50" t="s">
        <v>86</v>
      </c>
      <c r="F65" s="51">
        <v>207</v>
      </c>
      <c r="G65" s="51">
        <v>0.3</v>
      </c>
      <c r="H65" s="51">
        <v>0.1</v>
      </c>
      <c r="I65" s="51">
        <v>15.2</v>
      </c>
      <c r="J65" s="52">
        <v>62.9</v>
      </c>
      <c r="K65" s="43">
        <v>431.20080000000002</v>
      </c>
      <c r="L65" s="42"/>
    </row>
    <row r="66" spans="1:12" ht="15" x14ac:dyDescent="0.25">
      <c r="A66" s="23"/>
      <c r="B66" s="15"/>
      <c r="C66" s="11"/>
      <c r="D66" s="7" t="s">
        <v>22</v>
      </c>
      <c r="E66" s="50" t="s">
        <v>62</v>
      </c>
      <c r="F66" s="51">
        <v>25</v>
      </c>
      <c r="G66" s="51">
        <v>2</v>
      </c>
      <c r="H66" s="51">
        <v>1.1599999999999999</v>
      </c>
      <c r="I66" s="51">
        <v>13</v>
      </c>
      <c r="J66" s="52">
        <v>70.44</v>
      </c>
      <c r="K66" s="43" t="s">
        <v>64</v>
      </c>
      <c r="L66" s="42"/>
    </row>
    <row r="67" spans="1:12" ht="15" x14ac:dyDescent="0.25">
      <c r="A67" s="23"/>
      <c r="B67" s="15"/>
      <c r="C67" s="11"/>
      <c r="D67" s="7" t="s">
        <v>23</v>
      </c>
      <c r="E67" s="50" t="s">
        <v>87</v>
      </c>
      <c r="F67" s="51">
        <v>100</v>
      </c>
      <c r="G67" s="51">
        <v>0.6</v>
      </c>
      <c r="H67" s="51">
        <v>0.13</v>
      </c>
      <c r="I67" s="51">
        <v>5.13</v>
      </c>
      <c r="J67" s="52">
        <v>24.09</v>
      </c>
      <c r="K67" s="43" t="s">
        <v>64</v>
      </c>
      <c r="L67" s="42"/>
    </row>
    <row r="68" spans="1:12" ht="15" x14ac:dyDescent="0.25">
      <c r="A68" s="23"/>
      <c r="B68" s="15"/>
      <c r="C68" s="11"/>
      <c r="D68" s="58" t="s">
        <v>22</v>
      </c>
      <c r="E68" s="50" t="s">
        <v>84</v>
      </c>
      <c r="F68" s="51">
        <v>30</v>
      </c>
      <c r="G68" s="51">
        <v>4.5</v>
      </c>
      <c r="H68" s="51">
        <v>4.5</v>
      </c>
      <c r="I68" s="51">
        <v>7.4</v>
      </c>
      <c r="J68" s="52">
        <v>88.1</v>
      </c>
      <c r="K68" s="43">
        <v>3.2008000000000001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31</v>
      </c>
      <c r="E70" s="9"/>
      <c r="F70" s="19">
        <f>SUM(F63:F69)</f>
        <v>512</v>
      </c>
      <c r="G70" s="19">
        <f t="shared" ref="G70:L70" si="12">SUM(G63:G69)</f>
        <v>24.770000000000003</v>
      </c>
      <c r="H70" s="19">
        <f t="shared" si="12"/>
        <v>32.89</v>
      </c>
      <c r="I70" s="19">
        <f t="shared" si="12"/>
        <v>43.22</v>
      </c>
      <c r="J70" s="19">
        <f t="shared" si="12"/>
        <v>567.92999999999995</v>
      </c>
      <c r="K70" s="25"/>
      <c r="L70" s="19">
        <f t="shared" si="12"/>
        <v>104.4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49</v>
      </c>
      <c r="E71" s="53" t="s">
        <v>88</v>
      </c>
      <c r="F71" s="54">
        <v>60</v>
      </c>
      <c r="G71" s="54">
        <v>2.2799999999999998</v>
      </c>
      <c r="H71" s="51">
        <v>4.8600000000000003</v>
      </c>
      <c r="I71" s="54">
        <v>4.5</v>
      </c>
      <c r="J71" s="55">
        <v>70.86</v>
      </c>
      <c r="K71" s="43">
        <v>56.200800000000001</v>
      </c>
      <c r="L71" s="42">
        <v>156.5</v>
      </c>
    </row>
    <row r="72" spans="1:12" ht="15" x14ac:dyDescent="0.25">
      <c r="A72" s="23"/>
      <c r="B72" s="15"/>
      <c r="C72" s="11"/>
      <c r="D72" s="7" t="s">
        <v>25</v>
      </c>
      <c r="E72" s="50" t="s">
        <v>89</v>
      </c>
      <c r="F72" s="51">
        <v>240</v>
      </c>
      <c r="G72" s="51">
        <v>6</v>
      </c>
      <c r="H72" s="51">
        <v>3.68</v>
      </c>
      <c r="I72" s="51">
        <v>21.2</v>
      </c>
      <c r="J72" s="52">
        <v>141.91999999999999</v>
      </c>
      <c r="K72" s="43" t="s">
        <v>90</v>
      </c>
      <c r="L72" s="42"/>
    </row>
    <row r="73" spans="1:12" ht="25.5" x14ac:dyDescent="0.25">
      <c r="A73" s="23"/>
      <c r="B73" s="15"/>
      <c r="C73" s="11"/>
      <c r="D73" s="7" t="s">
        <v>26</v>
      </c>
      <c r="E73" s="50" t="s">
        <v>91</v>
      </c>
      <c r="F73" s="51">
        <v>140</v>
      </c>
      <c r="G73" s="51">
        <v>13.06</v>
      </c>
      <c r="H73" s="51">
        <v>9.6999999999999993</v>
      </c>
      <c r="I73" s="51">
        <v>14.56</v>
      </c>
      <c r="J73" s="52">
        <v>197.78</v>
      </c>
      <c r="K73" s="43" t="s">
        <v>92</v>
      </c>
      <c r="L73" s="42"/>
    </row>
    <row r="74" spans="1:12" ht="15" x14ac:dyDescent="0.25">
      <c r="A74" s="23"/>
      <c r="B74" s="15"/>
      <c r="C74" s="11"/>
      <c r="D74" s="7" t="s">
        <v>27</v>
      </c>
      <c r="E74" s="50" t="s">
        <v>93</v>
      </c>
      <c r="F74" s="51">
        <v>150</v>
      </c>
      <c r="G74" s="51">
        <v>3.69</v>
      </c>
      <c r="H74" s="51">
        <v>6.3</v>
      </c>
      <c r="I74" s="51">
        <v>32.799999999999997</v>
      </c>
      <c r="J74" s="52">
        <v>202.66</v>
      </c>
      <c r="K74" s="43">
        <v>325.20080000000002</v>
      </c>
      <c r="L74" s="42"/>
    </row>
    <row r="75" spans="1:12" ht="15" x14ac:dyDescent="0.25">
      <c r="A75" s="23"/>
      <c r="B75" s="15"/>
      <c r="C75" s="11"/>
      <c r="D75" s="7" t="s">
        <v>28</v>
      </c>
      <c r="E75" s="50" t="s">
        <v>70</v>
      </c>
      <c r="F75" s="51">
        <v>200</v>
      </c>
      <c r="G75" s="51">
        <v>1</v>
      </c>
      <c r="H75" s="51">
        <v>0.2</v>
      </c>
      <c r="I75" s="51">
        <v>18</v>
      </c>
      <c r="J75" s="52">
        <v>77.8</v>
      </c>
      <c r="K75" s="43">
        <v>442.20080000000002</v>
      </c>
      <c r="L75" s="42"/>
    </row>
    <row r="76" spans="1:12" ht="15" x14ac:dyDescent="0.25">
      <c r="A76" s="23"/>
      <c r="B76" s="15"/>
      <c r="C76" s="11"/>
      <c r="D76" s="7" t="s">
        <v>29</v>
      </c>
      <c r="E76" s="50" t="s">
        <v>71</v>
      </c>
      <c r="F76" s="51">
        <v>40</v>
      </c>
      <c r="G76" s="51">
        <v>2.9</v>
      </c>
      <c r="H76" s="51">
        <v>1.1000000000000001</v>
      </c>
      <c r="I76" s="51">
        <v>18.600000000000001</v>
      </c>
      <c r="J76" s="52">
        <v>95.9</v>
      </c>
      <c r="K76" s="43" t="s">
        <v>64</v>
      </c>
      <c r="L76" s="42"/>
    </row>
    <row r="77" spans="1:12" ht="15" x14ac:dyDescent="0.25">
      <c r="A77" s="23"/>
      <c r="B77" s="15"/>
      <c r="C77" s="11"/>
      <c r="D77" s="7" t="s">
        <v>30</v>
      </c>
      <c r="E77" s="50" t="s">
        <v>72</v>
      </c>
      <c r="F77" s="51">
        <v>40</v>
      </c>
      <c r="G77" s="51">
        <v>3.2</v>
      </c>
      <c r="H77" s="51">
        <v>1.7</v>
      </c>
      <c r="I77" s="51">
        <v>20.399999999999999</v>
      </c>
      <c r="J77" s="52">
        <v>109.7</v>
      </c>
      <c r="K77" s="43" t="s">
        <v>64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870</v>
      </c>
      <c r="G80" s="19">
        <f t="shared" ref="G80:L80" si="13">SUM(G71:G79)</f>
        <v>32.130000000000003</v>
      </c>
      <c r="H80" s="19">
        <f t="shared" si="13"/>
        <v>27.540000000000003</v>
      </c>
      <c r="I80" s="19">
        <f t="shared" si="13"/>
        <v>130.06</v>
      </c>
      <c r="J80" s="19">
        <f t="shared" si="13"/>
        <v>896.61999999999989</v>
      </c>
      <c r="K80" s="25"/>
      <c r="L80" s="19">
        <f t="shared" si="13"/>
        <v>156.5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1382</v>
      </c>
      <c r="G81" s="32">
        <f t="shared" ref="G81:L81" si="14">G70+G80</f>
        <v>56.900000000000006</v>
      </c>
      <c r="H81" s="32">
        <f t="shared" si="14"/>
        <v>60.430000000000007</v>
      </c>
      <c r="I81" s="32">
        <f t="shared" si="14"/>
        <v>173.28</v>
      </c>
      <c r="J81" s="32">
        <f t="shared" si="14"/>
        <v>1464.5499999999997</v>
      </c>
      <c r="K81" s="32"/>
      <c r="L81" s="32">
        <f t="shared" si="14"/>
        <v>260.89999999999998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94</v>
      </c>
      <c r="F82" s="51">
        <v>150</v>
      </c>
      <c r="G82" s="51">
        <v>4.93</v>
      </c>
      <c r="H82" s="51">
        <v>7.26</v>
      </c>
      <c r="I82" s="51">
        <v>18.28</v>
      </c>
      <c r="J82" s="52">
        <v>158.18</v>
      </c>
      <c r="K82" s="40">
        <v>189.20079999999999</v>
      </c>
      <c r="L82" s="39">
        <v>104.4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50" t="s">
        <v>75</v>
      </c>
      <c r="F84" s="51">
        <v>200</v>
      </c>
      <c r="G84" s="51">
        <v>1.5</v>
      </c>
      <c r="H84" s="51">
        <v>1.3</v>
      </c>
      <c r="I84" s="51">
        <v>22.4</v>
      </c>
      <c r="J84" s="52">
        <v>107.3</v>
      </c>
      <c r="K84" s="43">
        <v>432.20080000000002</v>
      </c>
      <c r="L84" s="42"/>
    </row>
    <row r="85" spans="1:12" ht="15" x14ac:dyDescent="0.25">
      <c r="A85" s="23"/>
      <c r="B85" s="15"/>
      <c r="C85" s="11"/>
      <c r="D85" s="7" t="s">
        <v>22</v>
      </c>
      <c r="E85" s="50" t="s">
        <v>62</v>
      </c>
      <c r="F85" s="51">
        <v>25</v>
      </c>
      <c r="G85" s="51">
        <v>2</v>
      </c>
      <c r="H85" s="51">
        <v>1.1599999999999999</v>
      </c>
      <c r="I85" s="51">
        <v>13</v>
      </c>
      <c r="J85" s="52">
        <v>70.44</v>
      </c>
      <c r="K85" s="43" t="s">
        <v>64</v>
      </c>
      <c r="L85" s="42"/>
    </row>
    <row r="86" spans="1:12" ht="15" x14ac:dyDescent="0.25">
      <c r="A86" s="23"/>
      <c r="B86" s="15"/>
      <c r="C86" s="11"/>
      <c r="D86" s="7" t="s">
        <v>23</v>
      </c>
      <c r="E86" s="50" t="s">
        <v>95</v>
      </c>
      <c r="F86" s="51">
        <v>100</v>
      </c>
      <c r="G86" s="51">
        <v>0.4</v>
      </c>
      <c r="H86" s="51">
        <v>0.4</v>
      </c>
      <c r="I86" s="51">
        <v>9.8000000000000007</v>
      </c>
      <c r="J86" s="52">
        <v>44.4</v>
      </c>
      <c r="K86" s="43" t="s">
        <v>64</v>
      </c>
      <c r="L86" s="42"/>
    </row>
    <row r="87" spans="1:12" ht="15" x14ac:dyDescent="0.25">
      <c r="A87" s="23"/>
      <c r="B87" s="15"/>
      <c r="C87" s="11"/>
      <c r="D87" s="58" t="s">
        <v>42</v>
      </c>
      <c r="E87" s="50" t="s">
        <v>96</v>
      </c>
      <c r="F87" s="51">
        <v>20</v>
      </c>
      <c r="G87" s="51">
        <v>0.6</v>
      </c>
      <c r="H87" s="51">
        <v>0.7</v>
      </c>
      <c r="I87" s="51">
        <v>15.5</v>
      </c>
      <c r="J87" s="52">
        <v>70.7</v>
      </c>
      <c r="K87" s="43" t="s">
        <v>64</v>
      </c>
      <c r="L87" s="42"/>
    </row>
    <row r="88" spans="1:12" ht="15" x14ac:dyDescent="0.25">
      <c r="A88" s="23"/>
      <c r="B88" s="15"/>
      <c r="C88" s="11"/>
      <c r="D88" s="58" t="s">
        <v>22</v>
      </c>
      <c r="E88" s="50" t="s">
        <v>59</v>
      </c>
      <c r="F88" s="51">
        <v>35</v>
      </c>
      <c r="G88" s="51">
        <v>1.2</v>
      </c>
      <c r="H88" s="51">
        <v>4.3</v>
      </c>
      <c r="I88" s="51">
        <v>22</v>
      </c>
      <c r="J88" s="52">
        <v>131.5</v>
      </c>
      <c r="K88" s="43">
        <v>2.2008000000000001</v>
      </c>
      <c r="L88" s="42"/>
    </row>
    <row r="89" spans="1:12" ht="15.75" thickBot="1" x14ac:dyDescent="0.3">
      <c r="A89" s="24"/>
      <c r="B89" s="17"/>
      <c r="C89" s="8"/>
      <c r="D89" s="18" t="s">
        <v>31</v>
      </c>
      <c r="E89" s="9"/>
      <c r="F89" s="19">
        <f>SUM(F82:F88)</f>
        <v>530</v>
      </c>
      <c r="G89" s="19">
        <f t="shared" ref="G89:L89" si="15">SUM(G82:G88)</f>
        <v>10.629999999999999</v>
      </c>
      <c r="H89" s="19">
        <f t="shared" si="15"/>
        <v>15.120000000000001</v>
      </c>
      <c r="I89" s="19">
        <f t="shared" si="15"/>
        <v>100.98</v>
      </c>
      <c r="J89" s="19">
        <f t="shared" si="15"/>
        <v>582.52</v>
      </c>
      <c r="K89" s="25"/>
      <c r="L89" s="19">
        <f t="shared" si="15"/>
        <v>104.4</v>
      </c>
    </row>
    <row r="90" spans="1:12" ht="25.5" x14ac:dyDescent="0.25">
      <c r="A90" s="26">
        <f>A82</f>
        <v>1</v>
      </c>
      <c r="B90" s="13">
        <f>B82</f>
        <v>5</v>
      </c>
      <c r="C90" s="10" t="s">
        <v>24</v>
      </c>
      <c r="D90" s="7" t="s">
        <v>49</v>
      </c>
      <c r="E90" s="53" t="s">
        <v>97</v>
      </c>
      <c r="F90" s="54">
        <v>60</v>
      </c>
      <c r="G90" s="54">
        <v>0.8</v>
      </c>
      <c r="H90" s="54">
        <v>4.74</v>
      </c>
      <c r="I90" s="54">
        <v>5.0999999999999996</v>
      </c>
      <c r="J90" s="55">
        <v>66.260000000000005</v>
      </c>
      <c r="K90" s="43">
        <v>37.201700000000002</v>
      </c>
      <c r="L90" s="42">
        <v>156.5</v>
      </c>
    </row>
    <row r="91" spans="1:12" ht="15" x14ac:dyDescent="0.25">
      <c r="A91" s="23"/>
      <c r="B91" s="15"/>
      <c r="C91" s="11"/>
      <c r="D91" s="7" t="s">
        <v>25</v>
      </c>
      <c r="E91" s="50" t="s">
        <v>98</v>
      </c>
      <c r="F91" s="51">
        <v>220</v>
      </c>
      <c r="G91" s="51">
        <v>2.64</v>
      </c>
      <c r="H91" s="51">
        <v>4.0199999999999996</v>
      </c>
      <c r="I91" s="51">
        <v>9.92</v>
      </c>
      <c r="J91" s="52">
        <v>86.42</v>
      </c>
      <c r="K91" s="43">
        <v>94.200800000000001</v>
      </c>
      <c r="L91" s="42"/>
    </row>
    <row r="92" spans="1:12" ht="25.5" x14ac:dyDescent="0.25">
      <c r="A92" s="23"/>
      <c r="B92" s="15"/>
      <c r="C92" s="11"/>
      <c r="D92" s="7" t="s">
        <v>26</v>
      </c>
      <c r="E92" s="50" t="s">
        <v>99</v>
      </c>
      <c r="F92" s="51">
        <v>140</v>
      </c>
      <c r="G92" s="51">
        <v>13.44</v>
      </c>
      <c r="H92" s="51">
        <v>9.52</v>
      </c>
      <c r="I92" s="51">
        <v>15.3</v>
      </c>
      <c r="J92" s="52">
        <v>200.64</v>
      </c>
      <c r="K92" s="43" t="s">
        <v>100</v>
      </c>
      <c r="L92" s="42"/>
    </row>
    <row r="93" spans="1:12" ht="15" x14ac:dyDescent="0.25">
      <c r="A93" s="23"/>
      <c r="B93" s="15"/>
      <c r="C93" s="11"/>
      <c r="D93" s="7" t="s">
        <v>27</v>
      </c>
      <c r="E93" s="50" t="s">
        <v>101</v>
      </c>
      <c r="F93" s="51">
        <v>150</v>
      </c>
      <c r="G93" s="51">
        <v>3.09</v>
      </c>
      <c r="H93" s="51">
        <v>5.4</v>
      </c>
      <c r="I93" s="51">
        <v>20.3</v>
      </c>
      <c r="J93" s="52">
        <v>142.16</v>
      </c>
      <c r="K93" s="43">
        <v>335.20080000000002</v>
      </c>
      <c r="L93" s="42"/>
    </row>
    <row r="94" spans="1:12" ht="15" x14ac:dyDescent="0.25">
      <c r="A94" s="23"/>
      <c r="B94" s="15"/>
      <c r="C94" s="11"/>
      <c r="D94" s="7" t="s">
        <v>28</v>
      </c>
      <c r="E94" s="50" t="s">
        <v>102</v>
      </c>
      <c r="F94" s="51">
        <v>200</v>
      </c>
      <c r="G94" s="51">
        <v>0.5</v>
      </c>
      <c r="H94" s="51">
        <v>0.1</v>
      </c>
      <c r="I94" s="51">
        <v>28.1</v>
      </c>
      <c r="J94" s="52">
        <v>115.3</v>
      </c>
      <c r="K94" s="43">
        <v>401.20080000000002</v>
      </c>
      <c r="L94" s="42"/>
    </row>
    <row r="95" spans="1:12" ht="15" x14ac:dyDescent="0.25">
      <c r="A95" s="23"/>
      <c r="B95" s="15"/>
      <c r="C95" s="11"/>
      <c r="D95" s="7" t="s">
        <v>29</v>
      </c>
      <c r="E95" s="50" t="s">
        <v>71</v>
      </c>
      <c r="F95" s="51">
        <v>40</v>
      </c>
      <c r="G95" s="51">
        <v>2.9</v>
      </c>
      <c r="H95" s="51">
        <v>1.1000000000000001</v>
      </c>
      <c r="I95" s="51">
        <v>18.600000000000001</v>
      </c>
      <c r="J95" s="52">
        <v>95.9</v>
      </c>
      <c r="K95" s="43" t="s">
        <v>64</v>
      </c>
      <c r="L95" s="42"/>
    </row>
    <row r="96" spans="1:12" ht="15" x14ac:dyDescent="0.25">
      <c r="A96" s="23"/>
      <c r="B96" s="15"/>
      <c r="C96" s="11"/>
      <c r="D96" s="7" t="s">
        <v>30</v>
      </c>
      <c r="E96" s="50" t="s">
        <v>72</v>
      </c>
      <c r="F96" s="51">
        <v>40</v>
      </c>
      <c r="G96" s="51">
        <v>3.2</v>
      </c>
      <c r="H96" s="51">
        <v>1.7</v>
      </c>
      <c r="I96" s="51">
        <v>20.399999999999999</v>
      </c>
      <c r="J96" s="52">
        <v>109.7</v>
      </c>
      <c r="K96" s="43" t="s">
        <v>64</v>
      </c>
      <c r="L96" s="42"/>
    </row>
    <row r="97" spans="1:12" ht="15" x14ac:dyDescent="0.25">
      <c r="A97" s="23"/>
      <c r="B97" s="15"/>
      <c r="C97" s="11"/>
      <c r="D97" s="58" t="s">
        <v>42</v>
      </c>
      <c r="E97" s="50" t="s">
        <v>83</v>
      </c>
      <c r="F97" s="51">
        <v>100</v>
      </c>
      <c r="G97" s="51">
        <v>3.7</v>
      </c>
      <c r="H97" s="51">
        <v>2.5</v>
      </c>
      <c r="I97" s="51">
        <v>4.9000000000000004</v>
      </c>
      <c r="J97" s="52">
        <v>56.9</v>
      </c>
      <c r="K97" s="43" t="s">
        <v>64</v>
      </c>
      <c r="L97" s="42"/>
    </row>
    <row r="98" spans="1:12" ht="15" x14ac:dyDescent="0.25">
      <c r="A98" s="23"/>
      <c r="B98" s="15"/>
      <c r="C98" s="11"/>
      <c r="D98" s="6"/>
      <c r="E98" s="50"/>
      <c r="F98" s="51"/>
      <c r="G98" s="51"/>
      <c r="H98" s="51"/>
      <c r="I98" s="51"/>
      <c r="J98" s="52"/>
      <c r="K98" s="43"/>
      <c r="L98" s="42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950</v>
      </c>
      <c r="G99" s="19">
        <f t="shared" ref="G99:L99" si="16">SUM(G90:G98)</f>
        <v>30.269999999999996</v>
      </c>
      <c r="H99" s="19">
        <f t="shared" si="16"/>
        <v>29.080000000000002</v>
      </c>
      <c r="I99" s="19">
        <f t="shared" si="16"/>
        <v>122.62</v>
      </c>
      <c r="J99" s="19">
        <f t="shared" si="16"/>
        <v>873.28</v>
      </c>
      <c r="K99" s="25"/>
      <c r="L99" s="19">
        <f t="shared" si="16"/>
        <v>156.5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1480</v>
      </c>
      <c r="G100" s="32">
        <f t="shared" ref="G100:L100" si="17">G89+G99</f>
        <v>40.899999999999991</v>
      </c>
      <c r="H100" s="32">
        <f t="shared" si="17"/>
        <v>44.2</v>
      </c>
      <c r="I100" s="32">
        <f t="shared" si="17"/>
        <v>223.60000000000002</v>
      </c>
      <c r="J100" s="32">
        <f t="shared" si="17"/>
        <v>1455.8</v>
      </c>
      <c r="K100" s="32"/>
      <c r="L100" s="32">
        <f t="shared" si="17"/>
        <v>260.89999999999998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50" t="s">
        <v>103</v>
      </c>
      <c r="F101" s="51">
        <v>150</v>
      </c>
      <c r="G101" s="51">
        <v>5.41</v>
      </c>
      <c r="H101" s="51">
        <v>6.67</v>
      </c>
      <c r="I101" s="51">
        <v>23.61</v>
      </c>
      <c r="J101" s="52">
        <v>176.11</v>
      </c>
      <c r="K101" s="40">
        <v>189.20079999999999</v>
      </c>
      <c r="L101" s="39">
        <v>104.4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50" t="s">
        <v>63</v>
      </c>
      <c r="F103" s="51">
        <v>200</v>
      </c>
      <c r="G103" s="51">
        <v>0.2</v>
      </c>
      <c r="H103" s="51">
        <v>0.1</v>
      </c>
      <c r="I103" s="51">
        <v>15</v>
      </c>
      <c r="J103" s="52">
        <v>61.7</v>
      </c>
      <c r="K103" s="43">
        <v>430.20080000000002</v>
      </c>
      <c r="L103" s="42"/>
    </row>
    <row r="104" spans="1:12" ht="15" x14ac:dyDescent="0.25">
      <c r="A104" s="23"/>
      <c r="B104" s="15"/>
      <c r="C104" s="11"/>
      <c r="D104" s="7" t="s">
        <v>22</v>
      </c>
      <c r="E104" s="50" t="s">
        <v>62</v>
      </c>
      <c r="F104" s="51">
        <v>25</v>
      </c>
      <c r="G104" s="51">
        <v>2</v>
      </c>
      <c r="H104" s="51">
        <v>1.1599999999999999</v>
      </c>
      <c r="I104" s="51">
        <v>13</v>
      </c>
      <c r="J104" s="52">
        <v>70.44</v>
      </c>
      <c r="K104" s="43" t="s">
        <v>64</v>
      </c>
      <c r="L104" s="42"/>
    </row>
    <row r="105" spans="1:12" ht="15" x14ac:dyDescent="0.25">
      <c r="A105" s="23"/>
      <c r="B105" s="15"/>
      <c r="C105" s="11"/>
      <c r="D105" s="7" t="s">
        <v>23</v>
      </c>
      <c r="E105" s="50" t="s">
        <v>76</v>
      </c>
      <c r="F105" s="51">
        <v>100</v>
      </c>
      <c r="G105" s="51">
        <v>0.4</v>
      </c>
      <c r="H105" s="51">
        <v>0.3</v>
      </c>
      <c r="I105" s="51">
        <v>10.3</v>
      </c>
      <c r="J105" s="52">
        <v>45.5</v>
      </c>
      <c r="K105" s="43" t="s">
        <v>64</v>
      </c>
      <c r="L105" s="42"/>
    </row>
    <row r="106" spans="1:12" ht="15" x14ac:dyDescent="0.25">
      <c r="A106" s="23"/>
      <c r="B106" s="15"/>
      <c r="C106" s="11"/>
      <c r="D106" s="7" t="s">
        <v>42</v>
      </c>
      <c r="E106" s="50" t="s">
        <v>55</v>
      </c>
      <c r="F106" s="51">
        <v>20</v>
      </c>
      <c r="G106" s="51">
        <v>1.5</v>
      </c>
      <c r="H106" s="51">
        <v>2</v>
      </c>
      <c r="I106" s="51">
        <v>14.9</v>
      </c>
      <c r="J106" s="52">
        <v>83.6</v>
      </c>
      <c r="K106" s="43" t="s">
        <v>64</v>
      </c>
      <c r="L106" s="42"/>
    </row>
    <row r="107" spans="1:12" ht="15" x14ac:dyDescent="0.25">
      <c r="A107" s="23"/>
      <c r="B107" s="15"/>
      <c r="C107" s="11"/>
      <c r="D107" s="58" t="s">
        <v>22</v>
      </c>
      <c r="E107" s="50" t="s">
        <v>84</v>
      </c>
      <c r="F107" s="51">
        <v>30</v>
      </c>
      <c r="G107" s="51">
        <v>4.5</v>
      </c>
      <c r="H107" s="51">
        <v>4.5</v>
      </c>
      <c r="I107" s="51">
        <v>7.4</v>
      </c>
      <c r="J107" s="52">
        <v>88.1</v>
      </c>
      <c r="K107" s="43">
        <v>3.2008000000000001</v>
      </c>
      <c r="L107" s="42"/>
    </row>
    <row r="108" spans="1:12" ht="15.75" thickBot="1" x14ac:dyDescent="0.3">
      <c r="A108" s="24"/>
      <c r="B108" s="17"/>
      <c r="C108" s="8"/>
      <c r="D108" s="18" t="s">
        <v>31</v>
      </c>
      <c r="E108" s="9"/>
      <c r="F108" s="19">
        <f>SUM(F101:F107)</f>
        <v>525</v>
      </c>
      <c r="G108" s="19">
        <f t="shared" ref="G108:J108" si="18">SUM(G101:G107)</f>
        <v>14.01</v>
      </c>
      <c r="H108" s="19">
        <f t="shared" si="18"/>
        <v>14.73</v>
      </c>
      <c r="I108" s="19">
        <f t="shared" si="18"/>
        <v>84.210000000000008</v>
      </c>
      <c r="J108" s="19">
        <f t="shared" si="18"/>
        <v>525.45000000000005</v>
      </c>
      <c r="K108" s="25"/>
      <c r="L108" s="19">
        <f t="shared" ref="L108" si="19">SUM(L101:L107)</f>
        <v>104.4</v>
      </c>
    </row>
    <row r="109" spans="1:12" ht="15" x14ac:dyDescent="0.25">
      <c r="A109" s="26">
        <f>A101</f>
        <v>2</v>
      </c>
      <c r="B109" s="13">
        <v>6</v>
      </c>
      <c r="C109" s="10" t="s">
        <v>24</v>
      </c>
      <c r="D109" s="7" t="s">
        <v>49</v>
      </c>
      <c r="E109" s="53" t="s">
        <v>104</v>
      </c>
      <c r="F109" s="54">
        <v>60</v>
      </c>
      <c r="G109" s="54">
        <v>0.9</v>
      </c>
      <c r="H109" s="54">
        <v>3.06</v>
      </c>
      <c r="I109" s="54">
        <v>4.62</v>
      </c>
      <c r="J109" s="55">
        <v>49.62</v>
      </c>
      <c r="K109" s="43">
        <v>40.200800000000001</v>
      </c>
      <c r="L109" s="42">
        <v>156.5</v>
      </c>
    </row>
    <row r="110" spans="1:12" ht="15" x14ac:dyDescent="0.25">
      <c r="A110" s="23"/>
      <c r="B110" s="15"/>
      <c r="C110" s="11"/>
      <c r="D110" s="7" t="s">
        <v>25</v>
      </c>
      <c r="E110" s="50" t="s">
        <v>105</v>
      </c>
      <c r="F110" s="51">
        <v>215</v>
      </c>
      <c r="G110" s="51">
        <v>6.8</v>
      </c>
      <c r="H110" s="51">
        <v>5.76</v>
      </c>
      <c r="I110" s="51">
        <v>8.64</v>
      </c>
      <c r="J110" s="52">
        <v>113.6</v>
      </c>
      <c r="K110" s="43">
        <v>80.200800000000001</v>
      </c>
      <c r="L110" s="42"/>
    </row>
    <row r="111" spans="1:12" ht="15" x14ac:dyDescent="0.25">
      <c r="A111" s="23"/>
      <c r="B111" s="15"/>
      <c r="C111" s="11"/>
      <c r="D111" s="7" t="s">
        <v>26</v>
      </c>
      <c r="E111" s="50" t="s">
        <v>106</v>
      </c>
      <c r="F111" s="51">
        <v>250</v>
      </c>
      <c r="G111" s="51">
        <v>13.79</v>
      </c>
      <c r="H111" s="51">
        <v>12.7</v>
      </c>
      <c r="I111" s="51">
        <v>45.5</v>
      </c>
      <c r="J111" s="52">
        <v>351.46</v>
      </c>
      <c r="K111" s="43">
        <v>291.20170000000002</v>
      </c>
      <c r="L111" s="42"/>
    </row>
    <row r="112" spans="1:12" ht="15" x14ac:dyDescent="0.25">
      <c r="A112" s="23"/>
      <c r="B112" s="15"/>
      <c r="C112" s="11"/>
      <c r="D112" s="7" t="s">
        <v>27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customHeight="1" x14ac:dyDescent="0.25">
      <c r="A113" s="23"/>
      <c r="B113" s="15"/>
      <c r="C113" s="11"/>
      <c r="D113" s="7" t="s">
        <v>28</v>
      </c>
      <c r="E113" s="50" t="s">
        <v>107</v>
      </c>
      <c r="F113" s="51">
        <v>200</v>
      </c>
      <c r="G113" s="51">
        <v>0.5</v>
      </c>
      <c r="H113" s="51">
        <v>0.1</v>
      </c>
      <c r="I113" s="51">
        <v>34</v>
      </c>
      <c r="J113" s="52">
        <v>138.9</v>
      </c>
      <c r="K113" s="43">
        <v>399.20080000000002</v>
      </c>
      <c r="L113" s="42"/>
    </row>
    <row r="114" spans="1:12" ht="15" x14ac:dyDescent="0.25">
      <c r="A114" s="23"/>
      <c r="B114" s="15"/>
      <c r="C114" s="11"/>
      <c r="D114" s="7" t="s">
        <v>29</v>
      </c>
      <c r="E114" s="50" t="s">
        <v>71</v>
      </c>
      <c r="F114" s="51">
        <v>40</v>
      </c>
      <c r="G114" s="51">
        <v>2.9</v>
      </c>
      <c r="H114" s="51">
        <v>1.1000000000000001</v>
      </c>
      <c r="I114" s="51">
        <v>18.600000000000001</v>
      </c>
      <c r="J114" s="52">
        <v>95.9</v>
      </c>
      <c r="K114" s="43" t="s">
        <v>64</v>
      </c>
      <c r="L114" s="42"/>
    </row>
    <row r="115" spans="1:12" ht="15" x14ac:dyDescent="0.25">
      <c r="A115" s="23"/>
      <c r="B115" s="15"/>
      <c r="C115" s="11"/>
      <c r="D115" s="7" t="s">
        <v>30</v>
      </c>
      <c r="E115" s="50" t="s">
        <v>72</v>
      </c>
      <c r="F115" s="51">
        <v>40</v>
      </c>
      <c r="G115" s="51">
        <v>3.2</v>
      </c>
      <c r="H115" s="51">
        <v>1.7</v>
      </c>
      <c r="I115" s="51">
        <v>20.399999999999999</v>
      </c>
      <c r="J115" s="52">
        <v>109.7</v>
      </c>
      <c r="K115" s="43" t="s">
        <v>64</v>
      </c>
      <c r="L115" s="42"/>
    </row>
    <row r="116" spans="1:12" ht="15" x14ac:dyDescent="0.25">
      <c r="A116" s="23"/>
      <c r="B116" s="15"/>
      <c r="C116" s="11"/>
      <c r="D116" s="58" t="s">
        <v>42</v>
      </c>
      <c r="E116" s="50"/>
      <c r="F116" s="51"/>
      <c r="G116" s="51"/>
      <c r="H116" s="51"/>
      <c r="I116" s="51"/>
      <c r="J116" s="5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805</v>
      </c>
      <c r="G118" s="19">
        <f t="shared" ref="G118:J118" si="20">SUM(G109:G117)</f>
        <v>28.089999999999996</v>
      </c>
      <c r="H118" s="19">
        <f t="shared" si="20"/>
        <v>24.42</v>
      </c>
      <c r="I118" s="19">
        <f t="shared" si="20"/>
        <v>131.76000000000002</v>
      </c>
      <c r="J118" s="19">
        <f t="shared" si="20"/>
        <v>859.18</v>
      </c>
      <c r="K118" s="25"/>
      <c r="L118" s="19">
        <f t="shared" ref="L118" si="21">SUM(L109:L117)</f>
        <v>156.5</v>
      </c>
    </row>
    <row r="119" spans="1:12" ht="15.75" thickBot="1" x14ac:dyDescent="0.25">
      <c r="A119" s="29">
        <f>A101</f>
        <v>2</v>
      </c>
      <c r="B119" s="30">
        <f>B101</f>
        <v>6</v>
      </c>
      <c r="C119" s="60" t="s">
        <v>4</v>
      </c>
      <c r="D119" s="61"/>
      <c r="E119" s="31"/>
      <c r="F119" s="32">
        <f>F108+F118</f>
        <v>1330</v>
      </c>
      <c r="G119" s="32">
        <f t="shared" ref="G119:L119" si="22">G108+G118</f>
        <v>42.099999999999994</v>
      </c>
      <c r="H119" s="32">
        <f t="shared" si="22"/>
        <v>39.150000000000006</v>
      </c>
      <c r="I119" s="32">
        <f t="shared" si="22"/>
        <v>215.97000000000003</v>
      </c>
      <c r="J119" s="32">
        <f t="shared" si="22"/>
        <v>1384.63</v>
      </c>
      <c r="K119" s="32"/>
      <c r="L119" s="32">
        <f t="shared" si="22"/>
        <v>260.89999999999998</v>
      </c>
    </row>
    <row r="120" spans="1:12" ht="15.75" thickBot="1" x14ac:dyDescent="0.3">
      <c r="A120" s="14">
        <v>2</v>
      </c>
      <c r="B120" s="15">
        <v>7</v>
      </c>
      <c r="C120" s="22" t="s">
        <v>19</v>
      </c>
      <c r="D120" s="5" t="s">
        <v>20</v>
      </c>
      <c r="E120" s="50" t="s">
        <v>108</v>
      </c>
      <c r="F120" s="51">
        <v>170</v>
      </c>
      <c r="G120" s="51">
        <v>20.399999999999999</v>
      </c>
      <c r="H120" s="51">
        <v>15.42</v>
      </c>
      <c r="I120" s="51">
        <v>29.17</v>
      </c>
      <c r="J120" s="52">
        <v>337.06</v>
      </c>
      <c r="K120" s="40">
        <v>214.20079999999999</v>
      </c>
      <c r="L120" s="39">
        <v>104.4</v>
      </c>
    </row>
    <row r="121" spans="1:12" ht="15" x14ac:dyDescent="0.25">
      <c r="A121" s="14"/>
      <c r="B121" s="15"/>
      <c r="C121" s="11"/>
      <c r="D121" s="5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50" t="s">
        <v>86</v>
      </c>
      <c r="F122" s="51">
        <v>207</v>
      </c>
      <c r="G122" s="51">
        <v>0.3</v>
      </c>
      <c r="H122" s="51">
        <v>0.1</v>
      </c>
      <c r="I122" s="51">
        <v>15.2</v>
      </c>
      <c r="J122" s="52">
        <v>62.9</v>
      </c>
      <c r="K122" s="43">
        <v>431.20080000000002</v>
      </c>
      <c r="L122" s="42"/>
    </row>
    <row r="123" spans="1:12" ht="15" x14ac:dyDescent="0.25">
      <c r="A123" s="14"/>
      <c r="B123" s="15"/>
      <c r="C123" s="11"/>
      <c r="D123" s="7" t="s">
        <v>22</v>
      </c>
      <c r="E123" s="50" t="s">
        <v>62</v>
      </c>
      <c r="F123" s="51">
        <v>25</v>
      </c>
      <c r="G123" s="51">
        <v>2</v>
      </c>
      <c r="H123" s="51">
        <v>1.1599999999999999</v>
      </c>
      <c r="I123" s="51">
        <v>13</v>
      </c>
      <c r="J123" s="52">
        <v>70.44</v>
      </c>
      <c r="K123" s="43" t="s">
        <v>64</v>
      </c>
      <c r="L123" s="42"/>
    </row>
    <row r="124" spans="1:12" ht="15" x14ac:dyDescent="0.25">
      <c r="A124" s="14"/>
      <c r="B124" s="15"/>
      <c r="C124" s="11"/>
      <c r="D124" s="7" t="s">
        <v>23</v>
      </c>
      <c r="E124" s="50" t="s">
        <v>87</v>
      </c>
      <c r="F124" s="51">
        <v>100</v>
      </c>
      <c r="G124" s="51">
        <v>0.6</v>
      </c>
      <c r="H124" s="51">
        <v>0.13</v>
      </c>
      <c r="I124" s="51">
        <v>5.13</v>
      </c>
      <c r="J124" s="52">
        <v>24.09</v>
      </c>
      <c r="K124" s="43" t="s">
        <v>48</v>
      </c>
      <c r="L124" s="42"/>
    </row>
    <row r="125" spans="1:12" ht="15" x14ac:dyDescent="0.25">
      <c r="A125" s="14"/>
      <c r="B125" s="15"/>
      <c r="C125" s="11"/>
      <c r="D125" s="58" t="s">
        <v>22</v>
      </c>
      <c r="E125" s="50" t="s">
        <v>59</v>
      </c>
      <c r="F125" s="51">
        <v>35</v>
      </c>
      <c r="G125" s="51">
        <v>1.2</v>
      </c>
      <c r="H125" s="51">
        <v>4.3</v>
      </c>
      <c r="I125" s="51">
        <v>22</v>
      </c>
      <c r="J125" s="52">
        <v>131.5</v>
      </c>
      <c r="K125" s="43">
        <v>2.2008000000000001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31</v>
      </c>
      <c r="E127" s="9"/>
      <c r="F127" s="19">
        <f>SUM(F120:F126)</f>
        <v>537</v>
      </c>
      <c r="G127" s="19">
        <f t="shared" ref="G127:J127" si="23">SUM(G120:G126)</f>
        <v>24.5</v>
      </c>
      <c r="H127" s="19">
        <f t="shared" si="23"/>
        <v>21.11</v>
      </c>
      <c r="I127" s="19">
        <f t="shared" si="23"/>
        <v>84.5</v>
      </c>
      <c r="J127" s="19">
        <f t="shared" si="23"/>
        <v>625.99</v>
      </c>
      <c r="K127" s="25"/>
      <c r="L127" s="19">
        <f t="shared" ref="L127" si="24">SUM(L120:L126)</f>
        <v>104.4</v>
      </c>
    </row>
    <row r="128" spans="1:12" ht="15" x14ac:dyDescent="0.25">
      <c r="A128" s="13">
        <f>A120</f>
        <v>2</v>
      </c>
      <c r="B128" s="13">
        <v>7</v>
      </c>
      <c r="C128" s="10" t="s">
        <v>24</v>
      </c>
      <c r="D128" s="7" t="s">
        <v>49</v>
      </c>
      <c r="E128" s="53" t="s">
        <v>109</v>
      </c>
      <c r="F128" s="54">
        <v>60</v>
      </c>
      <c r="G128" s="54">
        <v>0.84</v>
      </c>
      <c r="H128" s="54">
        <v>6.06</v>
      </c>
      <c r="I128" s="54">
        <v>3.96</v>
      </c>
      <c r="J128" s="55">
        <v>73.739999999999995</v>
      </c>
      <c r="K128" s="43">
        <v>51.200800000000001</v>
      </c>
      <c r="L128" s="42">
        <v>156.5</v>
      </c>
    </row>
    <row r="129" spans="1:12" ht="15" x14ac:dyDescent="0.25">
      <c r="A129" s="14"/>
      <c r="B129" s="15"/>
      <c r="C129" s="11"/>
      <c r="D129" s="7" t="s">
        <v>25</v>
      </c>
      <c r="E129" s="50" t="s">
        <v>110</v>
      </c>
      <c r="F129" s="51">
        <v>215</v>
      </c>
      <c r="G129" s="51">
        <v>2.4</v>
      </c>
      <c r="H129" s="51">
        <v>3.36</v>
      </c>
      <c r="I129" s="51">
        <v>8.16</v>
      </c>
      <c r="J129" s="52">
        <v>72.48</v>
      </c>
      <c r="K129" s="43">
        <v>95.200800000000001</v>
      </c>
      <c r="L129" s="42"/>
    </row>
    <row r="130" spans="1:12" ht="15" x14ac:dyDescent="0.25">
      <c r="A130" s="14"/>
      <c r="B130" s="15"/>
      <c r="C130" s="11"/>
      <c r="D130" s="7" t="s">
        <v>26</v>
      </c>
      <c r="E130" s="50" t="s">
        <v>111</v>
      </c>
      <c r="F130" s="51">
        <v>90</v>
      </c>
      <c r="G130" s="51">
        <v>12.87</v>
      </c>
      <c r="H130" s="51">
        <v>13.68</v>
      </c>
      <c r="I130" s="51">
        <v>8.69</v>
      </c>
      <c r="J130" s="52">
        <v>209.36</v>
      </c>
      <c r="K130" s="43">
        <v>317.20080000000002</v>
      </c>
      <c r="L130" s="42"/>
    </row>
    <row r="131" spans="1:12" ht="15" x14ac:dyDescent="0.25">
      <c r="A131" s="14"/>
      <c r="B131" s="15"/>
      <c r="C131" s="11"/>
      <c r="D131" s="7" t="s">
        <v>27</v>
      </c>
      <c r="E131" s="50" t="s">
        <v>112</v>
      </c>
      <c r="F131" s="51">
        <v>150</v>
      </c>
      <c r="G131" s="51">
        <v>3.4</v>
      </c>
      <c r="H131" s="51">
        <v>6.7</v>
      </c>
      <c r="I131" s="51">
        <v>13.1</v>
      </c>
      <c r="J131" s="52">
        <v>126.3</v>
      </c>
      <c r="K131" s="43">
        <v>351.20080000000002</v>
      </c>
      <c r="L131" s="42"/>
    </row>
    <row r="132" spans="1:12" ht="15" x14ac:dyDescent="0.25">
      <c r="A132" s="14"/>
      <c r="B132" s="15"/>
      <c r="C132" s="11"/>
      <c r="D132" s="7" t="s">
        <v>28</v>
      </c>
      <c r="E132" s="50" t="s">
        <v>70</v>
      </c>
      <c r="F132" s="51">
        <v>200</v>
      </c>
      <c r="G132" s="51">
        <v>1</v>
      </c>
      <c r="H132" s="51">
        <v>0.2</v>
      </c>
      <c r="I132" s="51">
        <v>18</v>
      </c>
      <c r="J132" s="52">
        <v>77.8</v>
      </c>
      <c r="K132" s="43">
        <v>442.20080000000002</v>
      </c>
      <c r="L132" s="42"/>
    </row>
    <row r="133" spans="1:12" ht="15" x14ac:dyDescent="0.25">
      <c r="A133" s="14"/>
      <c r="B133" s="15"/>
      <c r="C133" s="11"/>
      <c r="D133" s="7" t="s">
        <v>29</v>
      </c>
      <c r="E133" s="50" t="s">
        <v>62</v>
      </c>
      <c r="F133" s="51">
        <v>40</v>
      </c>
      <c r="G133" s="51">
        <v>2.9</v>
      </c>
      <c r="H133" s="51">
        <v>1.1000000000000001</v>
      </c>
      <c r="I133" s="51">
        <v>18.600000000000001</v>
      </c>
      <c r="J133" s="52">
        <v>95.9</v>
      </c>
      <c r="K133" s="43" t="s">
        <v>64</v>
      </c>
      <c r="L133" s="42"/>
    </row>
    <row r="134" spans="1:12" ht="15" x14ac:dyDescent="0.25">
      <c r="A134" s="14"/>
      <c r="B134" s="15"/>
      <c r="C134" s="11"/>
      <c r="D134" s="7" t="s">
        <v>30</v>
      </c>
      <c r="E134" s="50" t="s">
        <v>72</v>
      </c>
      <c r="F134" s="51">
        <v>40</v>
      </c>
      <c r="G134" s="51">
        <v>3.2</v>
      </c>
      <c r="H134" s="51">
        <v>1.7</v>
      </c>
      <c r="I134" s="51">
        <v>20.399999999999999</v>
      </c>
      <c r="J134" s="52">
        <v>109.7</v>
      </c>
      <c r="K134" s="43" t="s">
        <v>64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795</v>
      </c>
      <c r="G137" s="19">
        <f t="shared" ref="G137:J137" si="25">SUM(G128:G136)</f>
        <v>26.609999999999996</v>
      </c>
      <c r="H137" s="19">
        <f t="shared" si="25"/>
        <v>32.800000000000004</v>
      </c>
      <c r="I137" s="19">
        <f t="shared" si="25"/>
        <v>90.91</v>
      </c>
      <c r="J137" s="19">
        <f t="shared" si="25"/>
        <v>765.28000000000009</v>
      </c>
      <c r="K137" s="25"/>
      <c r="L137" s="19">
        <f t="shared" ref="L137" si="26">SUM(L128:L136)</f>
        <v>156.5</v>
      </c>
    </row>
    <row r="138" spans="1:12" ht="15.75" thickBot="1" x14ac:dyDescent="0.25">
      <c r="A138" s="33">
        <f>A120</f>
        <v>2</v>
      </c>
      <c r="B138" s="33">
        <f>B120</f>
        <v>7</v>
      </c>
      <c r="C138" s="60" t="s">
        <v>4</v>
      </c>
      <c r="D138" s="61"/>
      <c r="E138" s="31"/>
      <c r="F138" s="32">
        <f>F127+F137</f>
        <v>1332</v>
      </c>
      <c r="G138" s="32">
        <f t="shared" ref="G138:L138" si="27">G127+G137</f>
        <v>51.11</v>
      </c>
      <c r="H138" s="32">
        <f t="shared" si="27"/>
        <v>53.910000000000004</v>
      </c>
      <c r="I138" s="32">
        <f t="shared" si="27"/>
        <v>175.41</v>
      </c>
      <c r="J138" s="32">
        <f t="shared" si="27"/>
        <v>1391.27</v>
      </c>
      <c r="K138" s="32"/>
      <c r="L138" s="32">
        <f t="shared" si="27"/>
        <v>260.89999999999998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50" t="s">
        <v>113</v>
      </c>
      <c r="F139" s="51">
        <v>150</v>
      </c>
      <c r="G139" s="51">
        <v>3.77</v>
      </c>
      <c r="H139" s="51">
        <v>6.09</v>
      </c>
      <c r="I139" s="51">
        <v>20.9</v>
      </c>
      <c r="J139" s="52">
        <v>153.49</v>
      </c>
      <c r="K139" s="40">
        <v>189.20079999999999</v>
      </c>
      <c r="L139" s="39">
        <v>104.4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50" t="s">
        <v>114</v>
      </c>
      <c r="F141" s="51">
        <v>200</v>
      </c>
      <c r="G141" s="59">
        <v>1.5</v>
      </c>
      <c r="H141" s="51">
        <v>1.3</v>
      </c>
      <c r="I141" s="51">
        <v>22.4</v>
      </c>
      <c r="J141" s="52">
        <v>107.3</v>
      </c>
      <c r="K141" s="43">
        <v>432.20080000000002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50" t="s">
        <v>62</v>
      </c>
      <c r="F142" s="51">
        <v>25</v>
      </c>
      <c r="G142" s="51">
        <v>2</v>
      </c>
      <c r="H142" s="51">
        <v>1.1599999999999999</v>
      </c>
      <c r="I142" s="51">
        <v>13</v>
      </c>
      <c r="J142" s="52">
        <v>70.44</v>
      </c>
      <c r="K142" s="43" t="s">
        <v>115</v>
      </c>
      <c r="L142" s="42"/>
    </row>
    <row r="143" spans="1:12" ht="15" x14ac:dyDescent="0.25">
      <c r="A143" s="23"/>
      <c r="B143" s="15"/>
      <c r="C143" s="11"/>
      <c r="D143" s="7" t="s">
        <v>23</v>
      </c>
      <c r="E143" s="50" t="s">
        <v>116</v>
      </c>
      <c r="F143" s="51">
        <v>100</v>
      </c>
      <c r="G143" s="51">
        <v>0.4</v>
      </c>
      <c r="H143" s="51">
        <v>0.4</v>
      </c>
      <c r="I143" s="51">
        <v>9.8000000000000007</v>
      </c>
      <c r="J143" s="52">
        <v>44.4</v>
      </c>
      <c r="K143" s="43" t="s">
        <v>115</v>
      </c>
      <c r="L143" s="42"/>
    </row>
    <row r="144" spans="1:12" ht="15" x14ac:dyDescent="0.25">
      <c r="A144" s="23"/>
      <c r="B144" s="15"/>
      <c r="C144" s="11"/>
      <c r="D144" s="58" t="s">
        <v>22</v>
      </c>
      <c r="E144" s="50" t="s">
        <v>73</v>
      </c>
      <c r="F144" s="51">
        <v>25</v>
      </c>
      <c r="G144" s="51">
        <v>1.1000000000000001</v>
      </c>
      <c r="H144" s="51">
        <v>8.4</v>
      </c>
      <c r="I144" s="51">
        <v>7.5</v>
      </c>
      <c r="J144" s="52">
        <v>110</v>
      </c>
      <c r="K144" s="43">
        <v>1.2008000000000001</v>
      </c>
      <c r="L144" s="42"/>
    </row>
    <row r="145" spans="1:12" ht="15" x14ac:dyDescent="0.25">
      <c r="A145" s="23"/>
      <c r="B145" s="15"/>
      <c r="C145" s="11"/>
      <c r="D145" s="58" t="s">
        <v>42</v>
      </c>
      <c r="E145" s="50"/>
      <c r="F145" s="51"/>
      <c r="G145" s="51"/>
      <c r="H145" s="51"/>
      <c r="I145" s="51"/>
      <c r="J145" s="52"/>
      <c r="K145" s="43"/>
      <c r="L145" s="42"/>
    </row>
    <row r="146" spans="1:12" ht="15.75" thickBot="1" x14ac:dyDescent="0.3">
      <c r="A146" s="24"/>
      <c r="B146" s="17"/>
      <c r="C146" s="8"/>
      <c r="D146" s="18" t="s">
        <v>31</v>
      </c>
      <c r="E146" s="9"/>
      <c r="F146" s="19">
        <f>SUM(F139:F145)</f>
        <v>500</v>
      </c>
      <c r="G146" s="19">
        <f t="shared" ref="G146:J146" si="28">SUM(G139:G145)</f>
        <v>8.77</v>
      </c>
      <c r="H146" s="19">
        <f t="shared" si="28"/>
        <v>17.350000000000001</v>
      </c>
      <c r="I146" s="19">
        <f t="shared" si="28"/>
        <v>73.599999999999994</v>
      </c>
      <c r="J146" s="19">
        <f t="shared" si="28"/>
        <v>485.63</v>
      </c>
      <c r="K146" s="25"/>
      <c r="L146" s="19">
        <f t="shared" ref="L146" si="29">SUM(L139:L145)</f>
        <v>104.4</v>
      </c>
    </row>
    <row r="147" spans="1:12" ht="15" x14ac:dyDescent="0.25">
      <c r="A147" s="26">
        <f>A139</f>
        <v>2</v>
      </c>
      <c r="B147" s="13">
        <v>8</v>
      </c>
      <c r="C147" s="10" t="s">
        <v>24</v>
      </c>
      <c r="D147" s="7" t="s">
        <v>49</v>
      </c>
      <c r="E147" s="53" t="s">
        <v>117</v>
      </c>
      <c r="F147" s="54">
        <v>60</v>
      </c>
      <c r="G147" s="54">
        <v>1.64</v>
      </c>
      <c r="H147" s="54">
        <v>4.2300000000000004</v>
      </c>
      <c r="I147" s="54">
        <v>5.76</v>
      </c>
      <c r="J147" s="55">
        <v>67.67</v>
      </c>
      <c r="K147" s="43">
        <v>40.201700000000002</v>
      </c>
      <c r="L147" s="42">
        <v>156.5</v>
      </c>
    </row>
    <row r="148" spans="1:12" ht="25.5" x14ac:dyDescent="0.25">
      <c r="A148" s="23"/>
      <c r="B148" s="15"/>
      <c r="C148" s="11"/>
      <c r="D148" s="7" t="s">
        <v>25</v>
      </c>
      <c r="E148" s="50" t="s">
        <v>118</v>
      </c>
      <c r="F148" s="51">
        <v>215</v>
      </c>
      <c r="G148" s="51">
        <v>2.48</v>
      </c>
      <c r="H148" s="51">
        <v>4.4800000000000004</v>
      </c>
      <c r="I148" s="51">
        <v>6.4</v>
      </c>
      <c r="J148" s="52">
        <v>75.84</v>
      </c>
      <c r="K148" s="43">
        <v>84.200800000000001</v>
      </c>
      <c r="L148" s="42"/>
    </row>
    <row r="149" spans="1:12" ht="15" x14ac:dyDescent="0.25">
      <c r="A149" s="23"/>
      <c r="B149" s="15"/>
      <c r="C149" s="11"/>
      <c r="D149" s="7" t="s">
        <v>26</v>
      </c>
      <c r="E149" s="50" t="s">
        <v>119</v>
      </c>
      <c r="F149" s="51">
        <v>140</v>
      </c>
      <c r="G149" s="51">
        <v>15.26</v>
      </c>
      <c r="H149" s="51">
        <v>6.72</v>
      </c>
      <c r="I149" s="51">
        <v>5.74</v>
      </c>
      <c r="J149" s="52">
        <v>144.47999999999999</v>
      </c>
      <c r="K149" s="43">
        <v>231.20079999999999</v>
      </c>
      <c r="L149" s="42"/>
    </row>
    <row r="150" spans="1:12" ht="15" x14ac:dyDescent="0.25">
      <c r="A150" s="23"/>
      <c r="B150" s="15"/>
      <c r="C150" s="11"/>
      <c r="D150" s="7" t="s">
        <v>27</v>
      </c>
      <c r="E150" s="50" t="s">
        <v>120</v>
      </c>
      <c r="F150" s="51">
        <v>150</v>
      </c>
      <c r="G150" s="51">
        <v>2.9</v>
      </c>
      <c r="H150" s="51">
        <v>4.7</v>
      </c>
      <c r="I150" s="51">
        <v>23.5</v>
      </c>
      <c r="J150" s="52">
        <v>147.9</v>
      </c>
      <c r="K150" s="43">
        <v>333.20080000000002</v>
      </c>
      <c r="L150" s="42"/>
    </row>
    <row r="151" spans="1:12" ht="15" x14ac:dyDescent="0.25">
      <c r="A151" s="23"/>
      <c r="B151" s="15"/>
      <c r="C151" s="11"/>
      <c r="D151" s="7" t="s">
        <v>28</v>
      </c>
      <c r="E151" s="50" t="s">
        <v>57</v>
      </c>
      <c r="F151" s="51">
        <v>200</v>
      </c>
      <c r="G151" s="51">
        <v>0.7</v>
      </c>
      <c r="H151" s="51">
        <v>0.3</v>
      </c>
      <c r="I151" s="51">
        <v>24.4</v>
      </c>
      <c r="J151" s="52">
        <v>103.1</v>
      </c>
      <c r="K151" s="43">
        <v>441.20080000000002</v>
      </c>
      <c r="L151" s="42"/>
    </row>
    <row r="152" spans="1:12" ht="15" x14ac:dyDescent="0.25">
      <c r="A152" s="23"/>
      <c r="B152" s="15"/>
      <c r="C152" s="11"/>
      <c r="D152" s="7" t="s">
        <v>29</v>
      </c>
      <c r="E152" s="50" t="s">
        <v>62</v>
      </c>
      <c r="F152" s="51">
        <v>40</v>
      </c>
      <c r="G152" s="51">
        <v>2.9</v>
      </c>
      <c r="H152" s="51">
        <v>1.1000000000000001</v>
      </c>
      <c r="I152" s="51">
        <v>18.600000000000001</v>
      </c>
      <c r="J152" s="52">
        <v>95.9</v>
      </c>
      <c r="K152" s="43" t="s">
        <v>64</v>
      </c>
      <c r="L152" s="42"/>
    </row>
    <row r="153" spans="1:12" ht="15" x14ac:dyDescent="0.25">
      <c r="A153" s="23"/>
      <c r="B153" s="15"/>
      <c r="C153" s="11"/>
      <c r="D153" s="7" t="s">
        <v>30</v>
      </c>
      <c r="E153" s="50" t="s">
        <v>72</v>
      </c>
      <c r="F153" s="51">
        <v>40</v>
      </c>
      <c r="G153" s="51">
        <v>3.2</v>
      </c>
      <c r="H153" s="51">
        <v>1.7</v>
      </c>
      <c r="I153" s="51">
        <v>20.399999999999999</v>
      </c>
      <c r="J153" s="52">
        <v>109.7</v>
      </c>
      <c r="K153" s="43" t="s">
        <v>64</v>
      </c>
      <c r="L153" s="42"/>
    </row>
    <row r="154" spans="1:12" ht="15" x14ac:dyDescent="0.25">
      <c r="A154" s="23"/>
      <c r="B154" s="15"/>
      <c r="C154" s="11"/>
      <c r="D154" s="58" t="s">
        <v>42</v>
      </c>
      <c r="E154" s="50" t="s">
        <v>83</v>
      </c>
      <c r="F154" s="51">
        <v>100</v>
      </c>
      <c r="G154" s="51">
        <v>3.7</v>
      </c>
      <c r="H154" s="51">
        <v>2.5</v>
      </c>
      <c r="I154" s="51">
        <v>4.9000000000000004</v>
      </c>
      <c r="J154" s="52">
        <v>56.9</v>
      </c>
      <c r="K154" s="43" t="s">
        <v>64</v>
      </c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945</v>
      </c>
      <c r="G156" s="19">
        <f t="shared" ref="G156:J156" si="30">SUM(G147:G155)</f>
        <v>32.779999999999994</v>
      </c>
      <c r="H156" s="19">
        <f t="shared" si="30"/>
        <v>25.73</v>
      </c>
      <c r="I156" s="19">
        <f t="shared" si="30"/>
        <v>109.70000000000002</v>
      </c>
      <c r="J156" s="19">
        <f t="shared" si="30"/>
        <v>801.49</v>
      </c>
      <c r="K156" s="25"/>
      <c r="L156" s="19">
        <f t="shared" ref="L156" si="31">SUM(L147:L155)</f>
        <v>156.5</v>
      </c>
    </row>
    <row r="157" spans="1:12" ht="15.75" thickBot="1" x14ac:dyDescent="0.25">
      <c r="A157" s="29">
        <f>A139</f>
        <v>2</v>
      </c>
      <c r="B157" s="30">
        <f>B139</f>
        <v>8</v>
      </c>
      <c r="C157" s="60" t="s">
        <v>4</v>
      </c>
      <c r="D157" s="61"/>
      <c r="E157" s="31"/>
      <c r="F157" s="32">
        <f>F146+F156</f>
        <v>1445</v>
      </c>
      <c r="G157" s="32">
        <f t="shared" ref="G157:L157" si="32">G146+G156</f>
        <v>41.55</v>
      </c>
      <c r="H157" s="32">
        <f t="shared" si="32"/>
        <v>43.08</v>
      </c>
      <c r="I157" s="32">
        <f t="shared" si="32"/>
        <v>183.3</v>
      </c>
      <c r="J157" s="32">
        <f t="shared" si="32"/>
        <v>1287.1199999999999</v>
      </c>
      <c r="K157" s="32"/>
      <c r="L157" s="32">
        <f t="shared" si="32"/>
        <v>260.89999999999998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50" t="s">
        <v>121</v>
      </c>
      <c r="F158" s="51">
        <v>150</v>
      </c>
      <c r="G158" s="51">
        <v>14.45</v>
      </c>
      <c r="H158" s="51">
        <v>23.85</v>
      </c>
      <c r="I158" s="51">
        <v>2.73</v>
      </c>
      <c r="J158" s="52">
        <v>283.37</v>
      </c>
      <c r="K158" s="40">
        <v>214.20079999999999</v>
      </c>
      <c r="L158" s="39">
        <v>104.4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50" t="s">
        <v>122</v>
      </c>
      <c r="F160" s="51">
        <v>200</v>
      </c>
      <c r="G160" s="51">
        <v>2.9</v>
      </c>
      <c r="H160" s="51">
        <v>2.5</v>
      </c>
      <c r="I160" s="51">
        <v>24.8</v>
      </c>
      <c r="J160" s="52">
        <v>133.30000000000001</v>
      </c>
      <c r="K160" s="43">
        <v>433.20080000000002</v>
      </c>
      <c r="L160" s="42"/>
    </row>
    <row r="161" spans="1:12" ht="15" x14ac:dyDescent="0.25">
      <c r="A161" s="23"/>
      <c r="B161" s="15"/>
      <c r="C161" s="11"/>
      <c r="D161" s="7" t="s">
        <v>22</v>
      </c>
      <c r="E161" s="50" t="s">
        <v>62</v>
      </c>
      <c r="F161" s="51">
        <v>25</v>
      </c>
      <c r="G161" s="51">
        <v>2</v>
      </c>
      <c r="H161" s="51">
        <v>1.1599999999999999</v>
      </c>
      <c r="I161" s="51">
        <v>13</v>
      </c>
      <c r="J161" s="52">
        <v>70.44</v>
      </c>
      <c r="K161" s="43" t="s">
        <v>64</v>
      </c>
      <c r="L161" s="42"/>
    </row>
    <row r="162" spans="1:12" ht="15" x14ac:dyDescent="0.25">
      <c r="A162" s="23"/>
      <c r="B162" s="15"/>
      <c r="C162" s="11"/>
      <c r="D162" s="7" t="s">
        <v>23</v>
      </c>
      <c r="E162" s="50" t="s">
        <v>123</v>
      </c>
      <c r="F162" s="51">
        <v>100</v>
      </c>
      <c r="G162" s="51">
        <v>0.53</v>
      </c>
      <c r="H162" s="51">
        <v>0.13</v>
      </c>
      <c r="I162" s="51">
        <v>5.03</v>
      </c>
      <c r="J162" s="52">
        <v>23.41</v>
      </c>
      <c r="K162" s="43" t="s">
        <v>64</v>
      </c>
      <c r="L162" s="42"/>
    </row>
    <row r="163" spans="1:12" ht="15" x14ac:dyDescent="0.25">
      <c r="A163" s="23"/>
      <c r="B163" s="15"/>
      <c r="C163" s="11"/>
      <c r="D163" s="58" t="s">
        <v>22</v>
      </c>
      <c r="E163" s="50" t="s">
        <v>84</v>
      </c>
      <c r="F163" s="51">
        <v>30</v>
      </c>
      <c r="G163" s="51">
        <v>4.5</v>
      </c>
      <c r="H163" s="51">
        <v>4.5</v>
      </c>
      <c r="I163" s="51">
        <v>7.4</v>
      </c>
      <c r="J163" s="52">
        <v>88.1</v>
      </c>
      <c r="K163" s="43">
        <v>3.2008000000000001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31</v>
      </c>
      <c r="E165" s="9"/>
      <c r="F165" s="19">
        <f>SUM(F158:F164)</f>
        <v>505</v>
      </c>
      <c r="G165" s="19">
        <f t="shared" ref="G165:J165" si="33">SUM(G158:G164)</f>
        <v>24.38</v>
      </c>
      <c r="H165" s="19">
        <f t="shared" si="33"/>
        <v>32.14</v>
      </c>
      <c r="I165" s="19">
        <f t="shared" si="33"/>
        <v>52.96</v>
      </c>
      <c r="J165" s="19">
        <f t="shared" si="33"/>
        <v>598.62</v>
      </c>
      <c r="K165" s="25"/>
      <c r="L165" s="19">
        <f t="shared" ref="L165" si="34">SUM(L158:L164)</f>
        <v>104.4</v>
      </c>
    </row>
    <row r="166" spans="1:12" ht="15" x14ac:dyDescent="0.25">
      <c r="A166" s="26">
        <f>A158</f>
        <v>2</v>
      </c>
      <c r="B166" s="13">
        <v>9</v>
      </c>
      <c r="C166" s="10" t="s">
        <v>24</v>
      </c>
      <c r="D166" s="7" t="s">
        <v>49</v>
      </c>
      <c r="E166" s="53" t="s">
        <v>124</v>
      </c>
      <c r="F166" s="54">
        <v>60</v>
      </c>
      <c r="G166" s="54">
        <v>2.2799999999999998</v>
      </c>
      <c r="H166" s="54">
        <v>4.8600000000000003</v>
      </c>
      <c r="I166" s="54">
        <v>4.5</v>
      </c>
      <c r="J166" s="55">
        <v>70.86</v>
      </c>
      <c r="K166" s="43">
        <v>56.200800000000001</v>
      </c>
      <c r="L166" s="42">
        <v>156.5</v>
      </c>
    </row>
    <row r="167" spans="1:12" ht="15" x14ac:dyDescent="0.25">
      <c r="A167" s="23"/>
      <c r="B167" s="15"/>
      <c r="C167" s="11"/>
      <c r="D167" s="7" t="s">
        <v>25</v>
      </c>
      <c r="E167" s="50" t="s">
        <v>125</v>
      </c>
      <c r="F167" s="51">
        <v>210</v>
      </c>
      <c r="G167" s="51">
        <v>5.12</v>
      </c>
      <c r="H167" s="51">
        <v>3.6</v>
      </c>
      <c r="I167" s="51">
        <v>14.88</v>
      </c>
      <c r="J167" s="52">
        <v>112.4</v>
      </c>
      <c r="K167" s="43">
        <v>99.200800000000001</v>
      </c>
      <c r="L167" s="42"/>
    </row>
    <row r="168" spans="1:12" ht="15" x14ac:dyDescent="0.25">
      <c r="A168" s="23"/>
      <c r="B168" s="15"/>
      <c r="C168" s="11"/>
      <c r="D168" s="7" t="s">
        <v>26</v>
      </c>
      <c r="E168" s="50" t="s">
        <v>126</v>
      </c>
      <c r="F168" s="51">
        <v>90</v>
      </c>
      <c r="G168" s="51">
        <v>14.13</v>
      </c>
      <c r="H168" s="51">
        <v>20.25</v>
      </c>
      <c r="I168" s="51">
        <v>11.88</v>
      </c>
      <c r="J168" s="52">
        <v>286.29000000000002</v>
      </c>
      <c r="K168" s="43">
        <v>268.20170000000002</v>
      </c>
      <c r="L168" s="42"/>
    </row>
    <row r="169" spans="1:12" ht="15" x14ac:dyDescent="0.25">
      <c r="A169" s="23"/>
      <c r="B169" s="15"/>
      <c r="C169" s="11"/>
      <c r="D169" s="7" t="s">
        <v>27</v>
      </c>
      <c r="E169" s="50" t="s">
        <v>127</v>
      </c>
      <c r="F169" s="51">
        <v>150</v>
      </c>
      <c r="G169" s="51">
        <v>3.6</v>
      </c>
      <c r="H169" s="51">
        <v>4.5999999999999996</v>
      </c>
      <c r="I169" s="51">
        <v>37.700000000000003</v>
      </c>
      <c r="J169" s="52">
        <v>206.6</v>
      </c>
      <c r="K169" s="43">
        <v>323.20080000000002</v>
      </c>
      <c r="L169" s="42"/>
    </row>
    <row r="170" spans="1:12" ht="15" x14ac:dyDescent="0.25">
      <c r="A170" s="23"/>
      <c r="B170" s="15"/>
      <c r="C170" s="11"/>
      <c r="D170" s="7" t="s">
        <v>28</v>
      </c>
      <c r="E170" s="50" t="s">
        <v>70</v>
      </c>
      <c r="F170" s="51">
        <v>200</v>
      </c>
      <c r="G170" s="51">
        <v>1</v>
      </c>
      <c r="H170" s="51">
        <v>0.2</v>
      </c>
      <c r="I170" s="51">
        <v>18</v>
      </c>
      <c r="J170" s="52">
        <v>77.8</v>
      </c>
      <c r="K170" s="43">
        <v>442.20080000000002</v>
      </c>
      <c r="L170" s="42"/>
    </row>
    <row r="171" spans="1:12" ht="15" x14ac:dyDescent="0.25">
      <c r="A171" s="23"/>
      <c r="B171" s="15"/>
      <c r="C171" s="11"/>
      <c r="D171" s="7" t="s">
        <v>29</v>
      </c>
      <c r="E171" s="50" t="s">
        <v>62</v>
      </c>
      <c r="F171" s="51">
        <v>40</v>
      </c>
      <c r="G171" s="51">
        <v>2.9</v>
      </c>
      <c r="H171" s="51">
        <v>1.1000000000000001</v>
      </c>
      <c r="I171" s="51">
        <v>18.600000000000001</v>
      </c>
      <c r="J171" s="52">
        <v>95.9</v>
      </c>
      <c r="K171" s="43" t="s">
        <v>64</v>
      </c>
      <c r="L171" s="42"/>
    </row>
    <row r="172" spans="1:12" ht="15" x14ac:dyDescent="0.25">
      <c r="A172" s="23"/>
      <c r="B172" s="15"/>
      <c r="C172" s="11"/>
      <c r="D172" s="7" t="s">
        <v>30</v>
      </c>
      <c r="E172" s="50" t="s">
        <v>72</v>
      </c>
      <c r="F172" s="51">
        <v>40</v>
      </c>
      <c r="G172" s="51">
        <v>3.2</v>
      </c>
      <c r="H172" s="51">
        <v>1.7</v>
      </c>
      <c r="I172" s="51">
        <v>20.399999999999999</v>
      </c>
      <c r="J172" s="52">
        <v>109.7</v>
      </c>
      <c r="K172" s="43" t="s">
        <v>64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790</v>
      </c>
      <c r="G175" s="19">
        <f t="shared" ref="G175:J175" si="35">SUM(G166:G174)</f>
        <v>32.230000000000004</v>
      </c>
      <c r="H175" s="19">
        <f t="shared" si="35"/>
        <v>36.310000000000009</v>
      </c>
      <c r="I175" s="19">
        <f t="shared" si="35"/>
        <v>125.96000000000001</v>
      </c>
      <c r="J175" s="19">
        <f t="shared" si="35"/>
        <v>959.55</v>
      </c>
      <c r="K175" s="25"/>
      <c r="L175" s="19">
        <f t="shared" ref="L175" si="36">SUM(L166:L174)</f>
        <v>156.5</v>
      </c>
    </row>
    <row r="176" spans="1:12" ht="15.75" thickBot="1" x14ac:dyDescent="0.25">
      <c r="A176" s="29">
        <f>A158</f>
        <v>2</v>
      </c>
      <c r="B176" s="30">
        <f>B158</f>
        <v>9</v>
      </c>
      <c r="C176" s="60" t="s">
        <v>4</v>
      </c>
      <c r="D176" s="61"/>
      <c r="E176" s="31"/>
      <c r="F176" s="32">
        <f>F165+F175</f>
        <v>1295</v>
      </c>
      <c r="G176" s="32">
        <f t="shared" ref="G176:L176" si="37">G165+G175</f>
        <v>56.61</v>
      </c>
      <c r="H176" s="32">
        <f t="shared" si="37"/>
        <v>68.450000000000017</v>
      </c>
      <c r="I176" s="32">
        <f t="shared" si="37"/>
        <v>178.92000000000002</v>
      </c>
      <c r="J176" s="32">
        <f t="shared" si="37"/>
        <v>1558.17</v>
      </c>
      <c r="K176" s="32"/>
      <c r="L176" s="32">
        <f t="shared" si="37"/>
        <v>260.89999999999998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50" t="s">
        <v>128</v>
      </c>
      <c r="F177" s="51">
        <v>150</v>
      </c>
      <c r="G177" s="51">
        <v>4.6500000000000004</v>
      </c>
      <c r="H177" s="51">
        <v>7.5</v>
      </c>
      <c r="I177" s="51">
        <v>20.100000000000001</v>
      </c>
      <c r="J177" s="52">
        <v>166.5</v>
      </c>
      <c r="K177" s="40">
        <v>190.20079999999999</v>
      </c>
      <c r="L177" s="39">
        <v>104.4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50" t="s">
        <v>86</v>
      </c>
      <c r="F179" s="51">
        <v>207</v>
      </c>
      <c r="G179" s="51">
        <v>0.3</v>
      </c>
      <c r="H179" s="51">
        <v>0.1</v>
      </c>
      <c r="I179" s="51">
        <v>15.2</v>
      </c>
      <c r="J179" s="52">
        <v>62.9</v>
      </c>
      <c r="K179" s="43">
        <v>431.20080000000002</v>
      </c>
      <c r="L179" s="42"/>
    </row>
    <row r="180" spans="1:12" ht="15" x14ac:dyDescent="0.25">
      <c r="A180" s="23"/>
      <c r="B180" s="15"/>
      <c r="C180" s="11"/>
      <c r="D180" s="7" t="s">
        <v>22</v>
      </c>
      <c r="E180" s="50" t="s">
        <v>62</v>
      </c>
      <c r="F180" s="51">
        <v>25</v>
      </c>
      <c r="G180" s="51">
        <v>2</v>
      </c>
      <c r="H180" s="51">
        <v>1.1599999999999999</v>
      </c>
      <c r="I180" s="51">
        <v>13</v>
      </c>
      <c r="J180" s="52">
        <v>70.44</v>
      </c>
      <c r="K180" s="43" t="s">
        <v>64</v>
      </c>
      <c r="L180" s="42"/>
    </row>
    <row r="181" spans="1:12" ht="15" x14ac:dyDescent="0.25">
      <c r="A181" s="23"/>
      <c r="B181" s="15"/>
      <c r="C181" s="11"/>
      <c r="D181" s="7" t="s">
        <v>23</v>
      </c>
      <c r="E181" s="50" t="s">
        <v>76</v>
      </c>
      <c r="F181" s="51">
        <v>100</v>
      </c>
      <c r="G181" s="51">
        <v>0.4</v>
      </c>
      <c r="H181" s="51">
        <v>0.3</v>
      </c>
      <c r="I181" s="51">
        <v>10.3</v>
      </c>
      <c r="J181" s="52">
        <v>45.5</v>
      </c>
      <c r="K181" s="43" t="s">
        <v>64</v>
      </c>
      <c r="L181" s="42"/>
    </row>
    <row r="182" spans="1:12" ht="15" x14ac:dyDescent="0.25">
      <c r="A182" s="23"/>
      <c r="B182" s="15"/>
      <c r="C182" s="11"/>
      <c r="D182" s="58" t="s">
        <v>22</v>
      </c>
      <c r="E182" s="50" t="s">
        <v>59</v>
      </c>
      <c r="F182" s="51">
        <v>35</v>
      </c>
      <c r="G182" s="51">
        <v>1.2</v>
      </c>
      <c r="H182" s="51">
        <v>4.3</v>
      </c>
      <c r="I182" s="51">
        <v>22</v>
      </c>
      <c r="J182" s="52">
        <v>131.5</v>
      </c>
      <c r="K182" s="43">
        <v>2.2008000000000001</v>
      </c>
      <c r="L182" s="42"/>
    </row>
    <row r="183" spans="1:12" ht="15" x14ac:dyDescent="0.25">
      <c r="A183" s="23"/>
      <c r="B183" s="15"/>
      <c r="C183" s="11"/>
      <c r="D183" s="58" t="s">
        <v>42</v>
      </c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31</v>
      </c>
      <c r="E184" s="9"/>
      <c r="F184" s="19">
        <f>SUM(F177:F183)</f>
        <v>517</v>
      </c>
      <c r="G184" s="19">
        <f t="shared" ref="G184:J184" si="38">SUM(G177:G183)</f>
        <v>8.5500000000000007</v>
      </c>
      <c r="H184" s="19">
        <f t="shared" si="38"/>
        <v>13.36</v>
      </c>
      <c r="I184" s="19">
        <f t="shared" si="38"/>
        <v>80.599999999999994</v>
      </c>
      <c r="J184" s="19">
        <f t="shared" si="38"/>
        <v>476.84000000000003</v>
      </c>
      <c r="K184" s="25"/>
      <c r="L184" s="19">
        <f t="shared" ref="L184" si="39">SUM(L177:L183)</f>
        <v>104.4</v>
      </c>
    </row>
    <row r="185" spans="1:12" ht="15" x14ac:dyDescent="0.25">
      <c r="A185" s="26">
        <f>A177</f>
        <v>2</v>
      </c>
      <c r="B185" s="13">
        <v>10</v>
      </c>
      <c r="C185" s="10" t="s">
        <v>24</v>
      </c>
      <c r="D185" s="7" t="s">
        <v>49</v>
      </c>
      <c r="E185" s="53" t="s">
        <v>129</v>
      </c>
      <c r="F185" s="54">
        <v>60</v>
      </c>
      <c r="G185" s="54">
        <v>0.72</v>
      </c>
      <c r="H185" s="54">
        <v>3.12</v>
      </c>
      <c r="I185" s="54">
        <v>5.7</v>
      </c>
      <c r="J185" s="55">
        <v>53.76</v>
      </c>
      <c r="K185" s="43">
        <v>41.200800000000001</v>
      </c>
      <c r="L185" s="42">
        <v>156.5</v>
      </c>
    </row>
    <row r="186" spans="1:12" ht="15" x14ac:dyDescent="0.25">
      <c r="A186" s="23"/>
      <c r="B186" s="15"/>
      <c r="C186" s="11"/>
      <c r="D186" s="7" t="s">
        <v>25</v>
      </c>
      <c r="E186" s="50" t="s">
        <v>130</v>
      </c>
      <c r="F186" s="51">
        <v>210</v>
      </c>
      <c r="G186" s="51">
        <v>2.96</v>
      </c>
      <c r="H186" s="51">
        <v>2.2400000000000002</v>
      </c>
      <c r="I186" s="51">
        <v>15.68</v>
      </c>
      <c r="J186" s="52">
        <v>94.72</v>
      </c>
      <c r="K186" s="43">
        <v>98.200800000000001</v>
      </c>
      <c r="L186" s="42"/>
    </row>
    <row r="187" spans="1:12" ht="16.5" customHeight="1" x14ac:dyDescent="0.25">
      <c r="A187" s="23"/>
      <c r="B187" s="15"/>
      <c r="C187" s="11"/>
      <c r="D187" s="7" t="s">
        <v>26</v>
      </c>
      <c r="E187" s="50" t="s">
        <v>131</v>
      </c>
      <c r="F187" s="51">
        <v>250</v>
      </c>
      <c r="G187" s="51">
        <v>20.2</v>
      </c>
      <c r="H187" s="51">
        <v>19.8</v>
      </c>
      <c r="I187" s="51">
        <v>44.6</v>
      </c>
      <c r="J187" s="52">
        <v>437.4</v>
      </c>
      <c r="K187" s="43">
        <v>299.20080000000002</v>
      </c>
      <c r="L187" s="42"/>
    </row>
    <row r="188" spans="1:12" ht="15" x14ac:dyDescent="0.25">
      <c r="A188" s="23"/>
      <c r="B188" s="15"/>
      <c r="C188" s="11"/>
      <c r="D188" s="7" t="s">
        <v>27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28</v>
      </c>
      <c r="E189" s="50" t="s">
        <v>132</v>
      </c>
      <c r="F189" s="51">
        <v>200</v>
      </c>
      <c r="G189" s="51">
        <v>0.6</v>
      </c>
      <c r="H189" s="51">
        <v>0.1</v>
      </c>
      <c r="I189" s="51">
        <v>31.7</v>
      </c>
      <c r="J189" s="52">
        <v>130.1</v>
      </c>
      <c r="K189" s="43">
        <v>402.20080000000002</v>
      </c>
      <c r="L189" s="42"/>
    </row>
    <row r="190" spans="1:12" ht="15" x14ac:dyDescent="0.25">
      <c r="A190" s="23"/>
      <c r="B190" s="15"/>
      <c r="C190" s="11"/>
      <c r="D190" s="7" t="s">
        <v>29</v>
      </c>
      <c r="E190" s="50" t="s">
        <v>62</v>
      </c>
      <c r="F190" s="51">
        <v>40</v>
      </c>
      <c r="G190" s="51">
        <v>2.9</v>
      </c>
      <c r="H190" s="51">
        <v>1</v>
      </c>
      <c r="I190" s="51">
        <v>15</v>
      </c>
      <c r="J190" s="52">
        <v>79</v>
      </c>
      <c r="K190" s="43" t="s">
        <v>64</v>
      </c>
      <c r="L190" s="42"/>
    </row>
    <row r="191" spans="1:12" ht="15" x14ac:dyDescent="0.25">
      <c r="A191" s="23"/>
      <c r="B191" s="15"/>
      <c r="C191" s="11"/>
      <c r="D191" s="7" t="s">
        <v>30</v>
      </c>
      <c r="E191" s="50" t="s">
        <v>72</v>
      </c>
      <c r="F191" s="51">
        <v>40</v>
      </c>
      <c r="G191" s="51">
        <v>2.9</v>
      </c>
      <c r="H191" s="51">
        <v>1.1000000000000001</v>
      </c>
      <c r="I191" s="51">
        <v>18.600000000000001</v>
      </c>
      <c r="J191" s="52" t="s">
        <v>133</v>
      </c>
      <c r="K191" s="43" t="s">
        <v>64</v>
      </c>
      <c r="L191" s="42"/>
    </row>
    <row r="192" spans="1:12" ht="15" x14ac:dyDescent="0.25">
      <c r="A192" s="23"/>
      <c r="B192" s="15"/>
      <c r="C192" s="11"/>
      <c r="D192" s="58" t="s">
        <v>42</v>
      </c>
      <c r="E192" s="50"/>
      <c r="F192" s="51"/>
      <c r="G192" s="51"/>
      <c r="H192" s="51"/>
      <c r="I192" s="51"/>
      <c r="J192" s="5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800</v>
      </c>
      <c r="G194" s="19">
        <f t="shared" ref="G194:J194" si="40">SUM(G185:G193)</f>
        <v>30.279999999999998</v>
      </c>
      <c r="H194" s="19">
        <f t="shared" si="40"/>
        <v>27.360000000000003</v>
      </c>
      <c r="I194" s="19">
        <f t="shared" si="40"/>
        <v>131.28</v>
      </c>
      <c r="J194" s="19">
        <f t="shared" si="40"/>
        <v>794.98</v>
      </c>
      <c r="K194" s="25"/>
      <c r="L194" s="19">
        <f t="shared" ref="L194" si="41">SUM(L185:L193)</f>
        <v>156.5</v>
      </c>
    </row>
    <row r="195" spans="1:12" ht="15.75" thickBot="1" x14ac:dyDescent="0.25">
      <c r="A195" s="29">
        <f>A177</f>
        <v>2</v>
      </c>
      <c r="B195" s="30">
        <f>B177</f>
        <v>10</v>
      </c>
      <c r="C195" s="60" t="s">
        <v>4</v>
      </c>
      <c r="D195" s="61"/>
      <c r="E195" s="31"/>
      <c r="F195" s="32">
        <f>F184+F194</f>
        <v>1317</v>
      </c>
      <c r="G195" s="32">
        <f t="shared" ref="G195:L195" si="42">G184+G194</f>
        <v>38.83</v>
      </c>
      <c r="H195" s="32">
        <f t="shared" si="42"/>
        <v>40.72</v>
      </c>
      <c r="I195" s="32">
        <f t="shared" si="42"/>
        <v>211.88</v>
      </c>
      <c r="J195" s="32">
        <f t="shared" si="42"/>
        <v>1271.8200000000002</v>
      </c>
      <c r="K195" s="32"/>
      <c r="L195" s="32">
        <f t="shared" si="42"/>
        <v>260.89999999999998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1373.1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49.083000000000006</v>
      </c>
      <c r="H196" s="34">
        <f t="shared" si="43"/>
        <v>49.981000000000009</v>
      </c>
      <c r="I196" s="34">
        <f t="shared" si="43"/>
        <v>198.89900000000003</v>
      </c>
      <c r="J196" s="34">
        <f t="shared" si="43"/>
        <v>1432.0030000000002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260.90000000000003</v>
      </c>
    </row>
  </sheetData>
  <dataConsolidate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2023-10-28T11:43:29Z</cp:lastPrinted>
  <dcterms:created xsi:type="dcterms:W3CDTF">2022-05-16T14:23:56Z</dcterms:created>
  <dcterms:modified xsi:type="dcterms:W3CDTF">2025-05-29T07:55:28Z</dcterms:modified>
</cp:coreProperties>
</file>